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erek\Desktop\"/>
    </mc:Choice>
  </mc:AlternateContent>
  <bookViews>
    <workbookView xWindow="0" yWindow="0" windowWidth="23040" windowHeight="8616" firstSheet="2" activeTab="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POSEBNI DIO" sheetId="7" r:id="rId6"/>
  </sheets>
  <definedNames>
    <definedName name="_xlnm.Print_Area" localSheetId="1">' Račun prihoda i rashoda'!$A$1:$G$48</definedName>
    <definedName name="_xlnm.Print_Area" localSheetId="0">SAŽETAK!$A$1:$H$25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3" l="1"/>
  <c r="F34" i="3"/>
  <c r="E34" i="3"/>
  <c r="G19" i="3"/>
  <c r="F19" i="3"/>
  <c r="G16" i="3"/>
  <c r="F16" i="3"/>
  <c r="G14" i="3"/>
  <c r="F14" i="3"/>
  <c r="F11" i="3"/>
  <c r="F10" i="3" l="1"/>
  <c r="G50" i="7"/>
  <c r="F50" i="7"/>
  <c r="E50" i="7"/>
  <c r="G51" i="7"/>
  <c r="F51" i="7"/>
  <c r="E51" i="7"/>
  <c r="G52" i="7"/>
  <c r="F52" i="7"/>
  <c r="E52" i="7"/>
  <c r="E41" i="7"/>
  <c r="E40" i="7" s="1"/>
  <c r="E35" i="7"/>
  <c r="E29" i="7"/>
  <c r="G41" i="7"/>
  <c r="G40" i="7" s="1"/>
  <c r="F41" i="7"/>
  <c r="F40" i="7" s="1"/>
  <c r="C14" i="5"/>
  <c r="B14" i="5"/>
  <c r="B17" i="5"/>
  <c r="D14" i="5"/>
  <c r="B12" i="5"/>
  <c r="D17" i="5"/>
  <c r="C17" i="5"/>
  <c r="F46" i="3"/>
  <c r="G46" i="3"/>
  <c r="E46" i="3"/>
  <c r="E45" i="3" s="1"/>
  <c r="G11" i="3"/>
  <c r="G10" i="3" s="1"/>
  <c r="E11" i="3"/>
  <c r="E19" i="3"/>
  <c r="E16" i="3"/>
  <c r="E14" i="3"/>
  <c r="E31" i="3"/>
  <c r="E10" i="3" l="1"/>
  <c r="H10" i="1"/>
  <c r="F10" i="1"/>
  <c r="G29" i="7"/>
  <c r="G28" i="7" s="1"/>
  <c r="F29" i="7"/>
  <c r="F28" i="7" s="1"/>
  <c r="F35" i="7"/>
  <c r="F34" i="7" s="1"/>
  <c r="G35" i="7"/>
  <c r="G34" i="7" s="1"/>
  <c r="F11" i="7"/>
  <c r="F10" i="7" s="1"/>
  <c r="G11" i="7"/>
  <c r="G10" i="7" s="1"/>
  <c r="F17" i="7"/>
  <c r="F16" i="7" s="1"/>
  <c r="G17" i="7"/>
  <c r="G16" i="7" s="1"/>
  <c r="E34" i="7"/>
  <c r="E28" i="7"/>
  <c r="E17" i="7"/>
  <c r="E16" i="7" s="1"/>
  <c r="E11" i="7"/>
  <c r="E10" i="7" s="1"/>
  <c r="C7" i="8"/>
  <c r="C6" i="8" s="1"/>
  <c r="C5" i="8" s="1"/>
  <c r="D7" i="8"/>
  <c r="D6" i="8" s="1"/>
  <c r="D5" i="8" s="1"/>
  <c r="B7" i="8"/>
  <c r="B6" i="8" s="1"/>
  <c r="B5" i="8" s="1"/>
  <c r="C12" i="5"/>
  <c r="C6" i="5"/>
  <c r="D6" i="5"/>
  <c r="C8" i="5"/>
  <c r="D8" i="5"/>
  <c r="C10" i="5"/>
  <c r="D10" i="5"/>
  <c r="D12" i="5"/>
  <c r="B10" i="5"/>
  <c r="B8" i="5"/>
  <c r="B6" i="5"/>
  <c r="G41" i="3"/>
  <c r="F41" i="3"/>
  <c r="F31" i="3"/>
  <c r="G31" i="3"/>
  <c r="F43" i="3"/>
  <c r="G43" i="3"/>
  <c r="E43" i="3"/>
  <c r="E41" i="3"/>
  <c r="G23" i="1"/>
  <c r="H23" i="1"/>
  <c r="F23" i="1"/>
  <c r="G13" i="1"/>
  <c r="H13" i="1"/>
  <c r="G10" i="1"/>
  <c r="F13" i="1"/>
  <c r="G27" i="7" l="1"/>
  <c r="F27" i="7"/>
  <c r="E27" i="7"/>
  <c r="D5" i="5"/>
  <c r="C5" i="5"/>
  <c r="B5" i="5"/>
  <c r="E30" i="3"/>
  <c r="E29" i="3" s="1"/>
  <c r="G9" i="7"/>
  <c r="G14" i="1"/>
  <c r="G24" i="1" s="1"/>
  <c r="F14" i="1"/>
  <c r="F24" i="1" s="1"/>
  <c r="F9" i="7"/>
  <c r="E9" i="7"/>
  <c r="G30" i="3"/>
  <c r="G29" i="3" s="1"/>
  <c r="F30" i="3"/>
  <c r="F29" i="3" s="1"/>
  <c r="H14" i="1"/>
  <c r="H24" i="1" s="1"/>
</calcChain>
</file>

<file path=xl/sharedStrings.xml><?xml version="1.0" encoding="utf-8"?>
<sst xmlns="http://schemas.openxmlformats.org/spreadsheetml/2006/main" count="236" uniqueCount="118">
  <si>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</si>
  <si>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</si>
  <si>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</si>
  <si>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</si>
  <si>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</si>
  <si>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</si>
  <si>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</si>
  <si>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</si>
  <si>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</si>
  <si>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</si>
  <si>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</si>
  <si>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</si>
  <si>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</si>
  <si>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</si>
  <si>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</si>
  <si>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</si>
  <si>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</si>
  <si>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</si>
  <si>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Naziv rashoda</t>
  </si>
  <si>
    <t>Rashodi poslovanja</t>
  </si>
  <si>
    <t>Rashodi za zaposlene</t>
  </si>
  <si>
    <t>Rashodi za nabavu nefinancijske imovine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</si>
  <si>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</si>
  <si>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</si>
  <si>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</si>
  <si>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</si>
  <si>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</si>
  <si>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</si>
  <si>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</si>
  <si>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</si>
  <si>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</si>
  <si>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</si>
  <si>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Vlastiti prihodi</t>
  </si>
  <si>
    <t>PROGRAM xxxx</t>
  </si>
  <si>
    <t>NAZIV PROGRAMA</t>
  </si>
  <si>
    <t>Izvor financiranja xx</t>
  </si>
  <si>
    <t>Naziv izvora financiranja</t>
  </si>
  <si>
    <t>Kapitalni projekt Kxxxxxx</t>
  </si>
  <si>
    <t>NAZIV KAPITALNOG PROJEKTA</t>
  </si>
  <si>
    <t>Projekcija 
za 2025.</t>
  </si>
  <si>
    <t>Pomoći iz inozemstva i od subjekata unutar općeg proračuna</t>
  </si>
  <si>
    <t>…</t>
  </si>
  <si>
    <t>Ostale pomoći</t>
  </si>
  <si>
    <t>Ostali prihodi za posebne namjene</t>
  </si>
  <si>
    <t>PRIJENOS SREDSTAVA IZ PRETHODNE GODINE</t>
  </si>
  <si>
    <t>PRIJENOS SREDSTAVA U SLJEDEĆU GODINU</t>
  </si>
  <si>
    <t xml:space="preserve"> Prihodi od prodaje proizvoda i robe te pruženih usluga i prihodi od donacija</t>
  </si>
  <si>
    <t>1 Opći prihodi i primici</t>
  </si>
  <si>
    <t>11 Opći prihodi i primici</t>
  </si>
  <si>
    <t>2 Doprinosi</t>
  </si>
  <si>
    <t>21 Doprinosi za mirovinsko osiguranje</t>
  </si>
  <si>
    <t>3 Vlastiti prihodi</t>
  </si>
  <si>
    <t>31 Vlastiti prihodi</t>
  </si>
  <si>
    <t>....</t>
  </si>
  <si>
    <t>A1. PRIHODI POSLOVANJA I PRIHODI OD PRODAJE NEFINANCIJSKE IMOVINE</t>
  </si>
  <si>
    <t>Naziv razreda (rashoda/izdatka)</t>
  </si>
  <si>
    <t>Naziv skupine (rashoda/izdatka)</t>
  </si>
  <si>
    <t>Prihodi od prodaje nefinancijske imovine</t>
  </si>
  <si>
    <t>Prihodi od prodaje proizvedene dugotrajne imovine</t>
  </si>
  <si>
    <t>Razred (rashod/izdatak) x</t>
  </si>
  <si>
    <t>Skupina (rashod/izdatak) xx</t>
  </si>
  <si>
    <t>A. SAŽETAK RAČUNA PRIHODA I RASHODA</t>
  </si>
  <si>
    <t>B. SAŽETAK RAČUNA FINANCIRANJA</t>
  </si>
  <si>
    <t>A2. RASHODI POSLOVANJA I RASHODI ZA NABAVU NEFINANCIJSKE IMOVINE</t>
  </si>
  <si>
    <t>A3. RASHODI PREMA IZVORIMA FINANCIRANJA</t>
  </si>
  <si>
    <t>UKUPNI PRIHODI</t>
  </si>
  <si>
    <t>A4. RASHODI PREMA FUNKCIJSKOJ KLASIFIKACIJI</t>
  </si>
  <si>
    <t>EUR</t>
  </si>
  <si>
    <t>Plan za 2024.</t>
  </si>
  <si>
    <t>Projekcija 
za 2026.</t>
  </si>
  <si>
    <t>Prihodi od pristojbi po posebnim propisima</t>
  </si>
  <si>
    <t>Prihodi za posebne namjene</t>
  </si>
  <si>
    <t>Prihodi iz nadležnog proračuna</t>
  </si>
  <si>
    <t>Financijski rashodi</t>
  </si>
  <si>
    <t>Naknade građanima</t>
  </si>
  <si>
    <t>4  Prihodi za posebne namjene</t>
  </si>
  <si>
    <t>43 Prihodi za posebne namjene</t>
  </si>
  <si>
    <t>5  Pomoći</t>
  </si>
  <si>
    <t xml:space="preserve">   52 Ostale pomoći</t>
  </si>
  <si>
    <t>10 Socijalna zaštita</t>
  </si>
  <si>
    <t>101 Bolest i invaliditet</t>
  </si>
  <si>
    <t>1012 Invaliditet</t>
  </si>
  <si>
    <t>RAZDJEL 086</t>
  </si>
  <si>
    <t>MINISTARSTVO RADA, MIROVINSKOGA SUSTAVA, OBITELJI I SOCIJALNE POLITIKE</t>
  </si>
  <si>
    <t>GLAVA 60</t>
  </si>
  <si>
    <t>SOCIJALNA SKRB</t>
  </si>
  <si>
    <t>GLAVNI PROGRAM 4002</t>
  </si>
  <si>
    <t>SKRB ZA SOCIJALNO OSJETLJIVE SKUPINE</t>
  </si>
  <si>
    <t>PROGRAM 4002</t>
  </si>
  <si>
    <t>Aktivnost A-734193</t>
  </si>
  <si>
    <t>SKRB O OSOBAMA S MENTALNIM OŠTEĆENJEM</t>
  </si>
  <si>
    <t>Izvor financiranja 11</t>
  </si>
  <si>
    <t>Razred (rashod/izdatak) 3</t>
  </si>
  <si>
    <t>Skupina (rashod/izdatak) 31</t>
  </si>
  <si>
    <t>Skupina (rashod/izdatak) 32</t>
  </si>
  <si>
    <t>Skupina (rashod/izdatak) 34</t>
  </si>
  <si>
    <t>Skupina (rashod/izdatak) 37</t>
  </si>
  <si>
    <t xml:space="preserve">Financijski rashodi </t>
  </si>
  <si>
    <t>Izvor financiranja 43</t>
  </si>
  <si>
    <t>Aktivnost A-791010</t>
  </si>
  <si>
    <t>SKRB O OSOBAMA S MENTALNIM OŠTEĆENJEM (iz evidencijskih prihoda)</t>
  </si>
  <si>
    <t>Izvor financiranja 31</t>
  </si>
  <si>
    <t>Izvor financiranja 52</t>
  </si>
  <si>
    <t>Donacije</t>
  </si>
  <si>
    <t>xxxxxxxxxxxxcxxxxxxx</t>
  </si>
  <si>
    <t>xxxxxxxxxxxxxxxxxxxxxxxxxxxxxxxxxx</t>
  </si>
  <si>
    <t xml:space="preserve">   563   xxxxxxxxxxxxxxxxxxxxxxxxxxxxxxx</t>
  </si>
  <si>
    <t>6  Donacije</t>
  </si>
  <si>
    <t>61 Prihodi od donacija</t>
  </si>
  <si>
    <t>Izvor financiranja 61</t>
  </si>
  <si>
    <t>xxxxxxxx</t>
  </si>
  <si>
    <t>PROGRAM xxxxxxx</t>
  </si>
  <si>
    <t>GLAVNI PROGRAM xxxxxx</t>
  </si>
  <si>
    <t>Aktivnost xxxxxxxxxxx</t>
  </si>
  <si>
    <t>Izvor financiranja 563</t>
  </si>
  <si>
    <t>Skupina (rashod/izdatak) 4xxxxx</t>
  </si>
  <si>
    <t>Rashodi za …............</t>
  </si>
  <si>
    <t>FINANCIJSKI PLAN DOMA ZA ODRASLE OSOBE LOBOR-GRAD
ZA 2024. I PROJEKCIJE ZA 2025. I 2026.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</si>
</sst>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0" fontId="15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9" fillId="2" borderId="3" xfId="0" quotePrefix="1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7"/>
    </xf>
    <xf numFmtId="0" fontId="3" fillId="2" borderId="2" xfId="0" applyFont="1" applyFill="1" applyBorder="1" applyAlignment="1">
      <alignment horizontal="left" vertical="center" wrapText="1" indent="7"/>
    </xf>
    <xf numFmtId="0" fontId="3" fillId="2" borderId="4" xfId="0" applyFont="1" applyFill="1" applyBorder="1" applyAlignment="1">
      <alignment horizontal="left" vertical="center" wrapText="1" indent="7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3" fontId="3" fillId="3" borderId="3" xfId="0" applyNumberFormat="1" applyFont="1" applyFill="1" applyBorder="1" applyAlignment="1">
      <alignment horizontal="right"/>
    </xf>
    <xf numFmtId="0" fontId="11" fillId="3" borderId="3" xfId="0" quotePrefix="1" applyFont="1" applyFill="1" applyBorder="1" applyAlignment="1">
      <alignment horizontal="left" vertical="center"/>
    </xf>
    <xf numFmtId="0" fontId="9" fillId="3" borderId="3" xfId="0" quotePrefix="1" applyFont="1" applyFill="1" applyBorder="1" applyAlignment="1">
      <alignment horizontal="left" vertical="center"/>
    </xf>
    <xf numFmtId="0" fontId="10" fillId="3" borderId="3" xfId="0" quotePrefix="1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3" fontId="3" fillId="5" borderId="3" xfId="0" applyNumberFormat="1" applyFont="1" applyFill="1" applyBorder="1" applyAlignment="1">
      <alignment horizontal="right"/>
    </xf>
    <xf numFmtId="0" fontId="9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vertical="center" wrapText="1"/>
    </xf>
    <xf numFmtId="0" fontId="10" fillId="5" borderId="3" xfId="0" quotePrefix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3" fontId="3" fillId="3" borderId="3" xfId="0" applyNumberFormat="1" applyFont="1" applyFill="1" applyBorder="1" applyAlignment="1">
      <alignment horizontal="right" wrapText="1"/>
    </xf>
    <xf numFmtId="0" fontId="0" fillId="2" borderId="0" xfId="0" applyFill="1"/>
    <xf numFmtId="0" fontId="9" fillId="5" borderId="3" xfId="0" applyFont="1" applyFill="1" applyBorder="1" applyAlignment="1">
      <alignment vertical="center" wrapText="1"/>
    </xf>
    <xf numFmtId="0" fontId="0" fillId="0" borderId="3" xfId="0" applyBorder="1"/>
    <xf numFmtId="0" fontId="5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4" xfId="0" quotePrefix="1" applyFont="1" applyBorder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 indent="3"/>
    </xf>
    <xf numFmtId="0" fontId="6" fillId="3" borderId="2" xfId="0" applyFont="1" applyFill="1" applyBorder="1" applyAlignment="1">
      <alignment horizontal="left" vertical="center" wrapText="1" indent="3"/>
    </xf>
    <xf numFmtId="0" fontId="6" fillId="3" borderId="4" xfId="0" applyFont="1" applyFill="1" applyBorder="1" applyAlignment="1">
      <alignment horizontal="left" vertical="center" wrapText="1" indent="3"/>
    </xf>
    <xf numFmtId="0" fontId="6" fillId="3" borderId="1" xfId="0" applyFont="1" applyFill="1" applyBorder="1" applyAlignment="1">
      <alignment horizontal="left" vertical="center" wrapText="1" indent="4"/>
    </xf>
    <xf numFmtId="0" fontId="6" fillId="3" borderId="2" xfId="0" applyFont="1" applyFill="1" applyBorder="1" applyAlignment="1">
      <alignment horizontal="left" vertical="center" wrapText="1" indent="4"/>
    </xf>
    <xf numFmtId="0" fontId="6" fillId="3" borderId="4" xfId="0" applyFont="1" applyFill="1" applyBorder="1" applyAlignment="1">
      <alignment horizontal="left" vertical="center" wrapText="1" indent="4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 indent="2"/>
    </xf>
    <xf numFmtId="0" fontId="6" fillId="3" borderId="2" xfId="0" applyFont="1" applyFill="1" applyBorder="1" applyAlignment="1">
      <alignment horizontal="left" vertical="center" wrapText="1" indent="2"/>
    </xf>
    <xf numFmtId="0" fontId="6" fillId="3" borderId="4" xfId="0" applyFont="1" applyFill="1" applyBorder="1" applyAlignment="1">
      <alignment horizontal="left" vertical="center" wrapText="1" indent="2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 indent="5"/>
    </xf>
    <xf numFmtId="0" fontId="3" fillId="5" borderId="2" xfId="0" applyFont="1" applyFill="1" applyBorder="1" applyAlignment="1">
      <alignment horizontal="left" vertical="center" wrapText="1" indent="5"/>
    </xf>
    <xf numFmtId="0" fontId="3" fillId="5" borderId="4" xfId="0" applyFont="1" applyFill="1" applyBorder="1" applyAlignment="1">
      <alignment horizontal="left" vertical="center" wrapText="1" indent="5"/>
    </xf>
    <xf numFmtId="0" fontId="3" fillId="5" borderId="1" xfId="0" applyFont="1" applyFill="1" applyBorder="1" applyAlignment="1">
      <alignment horizontal="left" vertical="center" wrapText="1" indent="6"/>
    </xf>
    <xf numFmtId="0" fontId="3" fillId="5" borderId="2" xfId="0" applyFont="1" applyFill="1" applyBorder="1" applyAlignment="1">
      <alignment horizontal="left" vertical="center" wrapText="1" indent="6"/>
    </xf>
    <xf numFmtId="0" fontId="3" fillId="5" borderId="4" xfId="0" applyFont="1" applyFill="1" applyBorder="1" applyAlignment="1">
      <alignment horizontal="left" vertical="center" wrapText="1" indent="6"/>
    </xf>
    <xf numFmtId="0" fontId="3" fillId="2" borderId="1" xfId="0" applyFont="1" applyFill="1" applyBorder="1" applyAlignment="1">
      <alignment horizontal="left" vertical="center" wrapText="1" indent="7"/>
    </xf>
    <xf numFmtId="0" fontId="3" fillId="2" borderId="2" xfId="0" applyFont="1" applyFill="1" applyBorder="1" applyAlignment="1">
      <alignment horizontal="left" vertical="center" wrapText="1" indent="7"/>
    </xf>
    <xf numFmtId="0" fontId="3" fillId="2" borderId="4" xfId="0" applyFont="1" applyFill="1" applyBorder="1" applyAlignment="1">
      <alignment horizontal="left" vertical="center" wrapText="1" indent="7"/>
    </xf>
    <xf numFmtId="0" fontId="6" fillId="2" borderId="1" xfId="0" applyFont="1" applyFill="1" applyBorder="1" applyAlignment="1">
      <alignment horizontal="left" vertical="center" wrapText="1" indent="3"/>
    </xf>
    <xf numFmtId="0" fontId="6" fillId="2" borderId="2" xfId="0" applyFont="1" applyFill="1" applyBorder="1" applyAlignment="1">
      <alignment horizontal="left" vertical="center" wrapText="1" indent="3"/>
    </xf>
    <xf numFmtId="0" fontId="6" fillId="2" borderId="4" xfId="0" applyFont="1" applyFill="1" applyBorder="1" applyAlignment="1">
      <alignment horizontal="left" vertical="center" wrapText="1" indent="3"/>
    </xf>
    <xf numFmtId="0" fontId="6" fillId="2" borderId="1" xfId="0" applyFont="1" applyFill="1" applyBorder="1" applyAlignment="1">
      <alignment horizontal="left" vertical="center" wrapText="1" indent="4"/>
    </xf>
    <xf numFmtId="0" fontId="6" fillId="2" borderId="2" xfId="0" applyFont="1" applyFill="1" applyBorder="1" applyAlignment="1">
      <alignment horizontal="left" vertical="center" wrapText="1" indent="4"/>
    </xf>
    <xf numFmtId="0" fontId="6" fillId="2" borderId="4" xfId="0" applyFont="1" applyFill="1" applyBorder="1" applyAlignment="1">
      <alignment horizontal="left" vertical="center" wrapText="1" indent="4"/>
    </xf>
    <xf numFmtId="0" fontId="3" fillId="2" borderId="1" xfId="0" applyFont="1" applyFill="1" applyBorder="1" applyAlignment="1">
      <alignment horizontal="left" vertical="center" wrapText="1" indent="5"/>
    </xf>
    <xf numFmtId="0" fontId="3" fillId="2" borderId="2" xfId="0" applyFont="1" applyFill="1" applyBorder="1" applyAlignment="1">
      <alignment horizontal="left" vertical="center" wrapText="1" indent="5"/>
    </xf>
    <xf numFmtId="0" fontId="3" fillId="2" borderId="4" xfId="0" applyFont="1" applyFill="1" applyBorder="1" applyAlignment="1">
      <alignment horizontal="left" vertical="center" wrapText="1" indent="5"/>
    </xf>
    <xf numFmtId="0" fontId="3" fillId="2" borderId="1" xfId="0" applyFont="1" applyFill="1" applyBorder="1" applyAlignment="1">
      <alignment horizontal="left" vertical="center" wrapText="1" indent="6"/>
    </xf>
    <xf numFmtId="0" fontId="3" fillId="2" borderId="2" xfId="0" applyFont="1" applyFill="1" applyBorder="1" applyAlignment="1">
      <alignment horizontal="left" vertical="center" wrapText="1" indent="6"/>
    </xf>
    <xf numFmtId="0" fontId="3" fillId="2" borderId="4" xfId="0" applyFont="1" applyFill="1" applyBorder="1" applyAlignment="1">
      <alignment horizontal="left" vertical="center" wrapText="1" indent="6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3" workbookViewId="0">
      <selection activeCell="I11" sqref="I11"/>
    </sheetView>
  </sheetViews>
  <sheetFormatPr defaultRowHeight="14.4" x14ac:dyDescent="0.3"/>
  <cols>
    <col min="5" max="10" width="25.33203125" customWidth="1"/>
  </cols>
  <sheetData>
    <row r="1" spans="1:10" ht="42" customHeight="1" x14ac:dyDescent="0.3">
      <c r="A1" s="74" t="s">
        <v>117</v>
      </c>
      <c r="B1" s="74"/>
      <c r="C1" s="74"/>
      <c r="D1" s="74"/>
      <c r="E1" s="74"/>
      <c r="F1" s="74"/>
      <c r="G1" s="74"/>
      <c r="H1" s="74"/>
      <c r="I1" s="50"/>
      <c r="J1" s="50"/>
    </row>
    <row r="2" spans="1:10" ht="18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 x14ac:dyDescent="0.3">
      <c r="A3" s="74" t="s">
        <v>28</v>
      </c>
      <c r="B3" s="74"/>
      <c r="C3" s="74"/>
      <c r="D3" s="74"/>
      <c r="E3" s="74"/>
      <c r="F3" s="74"/>
      <c r="G3" s="74"/>
      <c r="H3" s="74"/>
      <c r="I3" s="45"/>
      <c r="J3" s="45"/>
    </row>
    <row r="4" spans="1:10" ht="17.399999999999999" x14ac:dyDescent="0.3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3">
      <c r="A5" s="74" t="s">
        <v>61</v>
      </c>
      <c r="B5" s="74"/>
      <c r="C5" s="74"/>
      <c r="D5" s="74"/>
      <c r="E5" s="74"/>
      <c r="F5" s="74"/>
      <c r="G5" s="74"/>
      <c r="H5" s="74"/>
      <c r="I5" s="44"/>
      <c r="J5" s="44"/>
    </row>
    <row r="6" spans="1:10" ht="17.399999999999999" x14ac:dyDescent="0.3">
      <c r="A6" s="1"/>
      <c r="B6" s="2"/>
      <c r="C6" s="2"/>
      <c r="D6" s="2"/>
      <c r="E6" s="7"/>
      <c r="F6" s="8"/>
      <c r="G6" s="8"/>
      <c r="H6" s="37" t="s">
        <v>67</v>
      </c>
    </row>
    <row r="7" spans="1:10" ht="26.4" x14ac:dyDescent="0.3">
      <c r="A7" s="29"/>
      <c r="B7" s="30"/>
      <c r="C7" s="30"/>
      <c r="D7" s="31"/>
      <c r="E7" s="32"/>
      <c r="F7" s="4" t="s">
        <v>68</v>
      </c>
      <c r="G7" s="4" t="s">
        <v>39</v>
      </c>
      <c r="H7" s="4" t="s">
        <v>69</v>
      </c>
    </row>
    <row r="8" spans="1:10" x14ac:dyDescent="0.3">
      <c r="A8" s="83" t="s">
        <v>1</v>
      </c>
      <c r="B8" s="80"/>
      <c r="C8" s="80"/>
      <c r="D8" s="80"/>
      <c r="E8" s="76"/>
      <c r="F8" s="34">
        <v>4057667</v>
      </c>
      <c r="G8" s="34">
        <v>4297499</v>
      </c>
      <c r="H8" s="34">
        <v>4302949</v>
      </c>
    </row>
    <row r="9" spans="1:10" x14ac:dyDescent="0.3">
      <c r="A9" s="75" t="s">
        <v>2</v>
      </c>
      <c r="B9" s="76"/>
      <c r="C9" s="76"/>
      <c r="D9" s="76"/>
      <c r="E9" s="76"/>
      <c r="F9" s="34">
        <v>0</v>
      </c>
      <c r="G9" s="34">
        <v>0</v>
      </c>
      <c r="H9" s="34">
        <v>0</v>
      </c>
    </row>
    <row r="10" spans="1:10" x14ac:dyDescent="0.3">
      <c r="A10" s="81" t="s">
        <v>0</v>
      </c>
      <c r="B10" s="78"/>
      <c r="C10" s="78"/>
      <c r="D10" s="78"/>
      <c r="E10" s="82"/>
      <c r="F10" s="33">
        <f>F8+F9</f>
        <v>4057667</v>
      </c>
      <c r="G10" s="33">
        <f>G8+G9</f>
        <v>4297499</v>
      </c>
      <c r="H10" s="33">
        <f>H8+H9</f>
        <v>4302949</v>
      </c>
    </row>
    <row r="11" spans="1:10" x14ac:dyDescent="0.3">
      <c r="A11" s="79" t="s">
        <v>4</v>
      </c>
      <c r="B11" s="80"/>
      <c r="C11" s="80"/>
      <c r="D11" s="80"/>
      <c r="E11" s="80"/>
      <c r="F11" s="34">
        <v>4058154</v>
      </c>
      <c r="G11" s="34">
        <v>4297649</v>
      </c>
      <c r="H11" s="35">
        <v>4303655</v>
      </c>
    </row>
    <row r="12" spans="1:10" x14ac:dyDescent="0.3">
      <c r="A12" s="75" t="s">
        <v>5</v>
      </c>
      <c r="B12" s="76"/>
      <c r="C12" s="76"/>
      <c r="D12" s="76"/>
      <c r="E12" s="76"/>
      <c r="F12" s="34">
        <v>0</v>
      </c>
      <c r="G12" s="34">
        <v>0</v>
      </c>
      <c r="H12" s="35">
        <v>0</v>
      </c>
    </row>
    <row r="13" spans="1:10" x14ac:dyDescent="0.3">
      <c r="A13" s="38" t="s">
        <v>3</v>
      </c>
      <c r="B13" s="39"/>
      <c r="C13" s="39"/>
      <c r="D13" s="39"/>
      <c r="E13" s="39"/>
      <c r="F13" s="33">
        <f>F11+F12</f>
        <v>4058154</v>
      </c>
      <c r="G13" s="33">
        <f>G11+G12</f>
        <v>4297649</v>
      </c>
      <c r="H13" s="33">
        <f>H11+H12</f>
        <v>4303655</v>
      </c>
    </row>
    <row r="14" spans="1:10" x14ac:dyDescent="0.3">
      <c r="A14" s="77" t="s">
        <v>6</v>
      </c>
      <c r="B14" s="78"/>
      <c r="C14" s="78"/>
      <c r="D14" s="78"/>
      <c r="E14" s="78"/>
      <c r="F14" s="36">
        <f>F10-F13</f>
        <v>-487</v>
      </c>
      <c r="G14" s="36">
        <f>G10-G13</f>
        <v>-150</v>
      </c>
      <c r="H14" s="36">
        <f>H10-H13</f>
        <v>-706</v>
      </c>
    </row>
    <row r="15" spans="1:10" ht="17.399999999999999" x14ac:dyDescent="0.3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3">
      <c r="A16" s="74" t="s">
        <v>62</v>
      </c>
      <c r="B16" s="74"/>
      <c r="C16" s="74"/>
      <c r="D16" s="74"/>
      <c r="E16" s="74"/>
      <c r="F16" s="74"/>
      <c r="G16" s="74"/>
      <c r="H16" s="74"/>
      <c r="I16" s="44"/>
      <c r="J16" s="44"/>
    </row>
    <row r="17" spans="1:10" ht="17.399999999999999" x14ac:dyDescent="0.3">
      <c r="A17" s="5"/>
      <c r="B17" s="9"/>
      <c r="C17" s="9"/>
      <c r="D17" s="9"/>
      <c r="E17" s="9"/>
      <c r="F17" s="3"/>
      <c r="G17" s="3"/>
      <c r="H17" s="3"/>
    </row>
    <row r="18" spans="1:10" ht="26.4" x14ac:dyDescent="0.3">
      <c r="A18" s="29"/>
      <c r="B18" s="30"/>
      <c r="C18" s="30"/>
      <c r="D18" s="31"/>
      <c r="E18" s="32"/>
      <c r="F18" s="4" t="s">
        <v>68</v>
      </c>
      <c r="G18" s="4" t="s">
        <v>39</v>
      </c>
      <c r="H18" s="4" t="s">
        <v>69</v>
      </c>
    </row>
    <row r="19" spans="1:10" ht="15.75" customHeight="1" x14ac:dyDescent="0.3">
      <c r="A19" s="83" t="s">
        <v>7</v>
      </c>
      <c r="B19" s="87"/>
      <c r="C19" s="87"/>
      <c r="D19" s="87"/>
      <c r="E19" s="88"/>
      <c r="F19" s="34">
        <v>0</v>
      </c>
      <c r="G19" s="34">
        <v>0</v>
      </c>
      <c r="H19" s="34">
        <v>0</v>
      </c>
    </row>
    <row r="20" spans="1:10" x14ac:dyDescent="0.3">
      <c r="A20" s="83" t="s">
        <v>8</v>
      </c>
      <c r="B20" s="80"/>
      <c r="C20" s="80"/>
      <c r="D20" s="80"/>
      <c r="E20" s="80"/>
      <c r="F20" s="34">
        <v>0</v>
      </c>
      <c r="G20" s="34">
        <v>0</v>
      </c>
      <c r="H20" s="34">
        <v>0</v>
      </c>
    </row>
    <row r="21" spans="1:10" x14ac:dyDescent="0.3">
      <c r="A21" s="84" t="s">
        <v>44</v>
      </c>
      <c r="B21" s="85"/>
      <c r="C21" s="85"/>
      <c r="D21" s="85"/>
      <c r="E21" s="86"/>
      <c r="F21" s="51">
        <v>0</v>
      </c>
      <c r="G21" s="51">
        <v>0</v>
      </c>
      <c r="H21" s="52">
        <v>0</v>
      </c>
    </row>
    <row r="22" spans="1:10" x14ac:dyDescent="0.3">
      <c r="A22" s="84" t="s">
        <v>45</v>
      </c>
      <c r="B22" s="85"/>
      <c r="C22" s="85"/>
      <c r="D22" s="85"/>
      <c r="E22" s="86"/>
      <c r="F22" s="51">
        <v>0</v>
      </c>
      <c r="G22" s="51">
        <v>0</v>
      </c>
      <c r="H22" s="52">
        <v>0</v>
      </c>
    </row>
    <row r="23" spans="1:10" x14ac:dyDescent="0.3">
      <c r="A23" s="77" t="s">
        <v>9</v>
      </c>
      <c r="B23" s="78"/>
      <c r="C23" s="78"/>
      <c r="D23" s="78"/>
      <c r="E23" s="78"/>
      <c r="F23" s="33">
        <f>F19+F20+F21+-F22</f>
        <v>0</v>
      </c>
      <c r="G23" s="33">
        <f t="shared" ref="G23:H23" si="0">G19+G20+G21+-G22</f>
        <v>0</v>
      </c>
      <c r="H23" s="33">
        <f t="shared" si="0"/>
        <v>0</v>
      </c>
    </row>
    <row r="24" spans="1:10" x14ac:dyDescent="0.3">
      <c r="A24" s="79" t="s">
        <v>10</v>
      </c>
      <c r="B24" s="80"/>
      <c r="C24" s="80"/>
      <c r="D24" s="80"/>
      <c r="E24" s="80"/>
      <c r="F24" s="34">
        <f>F14+F23</f>
        <v>-487</v>
      </c>
      <c r="G24" s="34">
        <f>G14+G23</f>
        <v>-150</v>
      </c>
      <c r="H24" s="34">
        <f>H14+H23</f>
        <v>-706</v>
      </c>
    </row>
    <row r="25" spans="1:10" ht="11.25" customHeight="1" x14ac:dyDescent="0.3">
      <c r="A25" s="19"/>
      <c r="B25" s="20"/>
      <c r="C25" s="20"/>
      <c r="D25" s="20"/>
      <c r="E25" s="20"/>
      <c r="F25" s="21"/>
      <c r="G25" s="21"/>
      <c r="H25" s="21"/>
      <c r="I25" s="21"/>
      <c r="J25" s="21"/>
    </row>
    <row r="26" spans="1:10" ht="15" customHeight="1" x14ac:dyDescent="0.3"/>
  </sheetData>
  <mergeCells count="16">
    <mergeCell ref="A24:E24"/>
    <mergeCell ref="A21:E21"/>
    <mergeCell ref="A22:E22"/>
    <mergeCell ref="A16:H16"/>
    <mergeCell ref="A19:E19"/>
    <mergeCell ref="A20:E20"/>
    <mergeCell ref="A23:E23"/>
    <mergeCell ref="A1:H1"/>
    <mergeCell ref="A3:H3"/>
    <mergeCell ref="A5:H5"/>
    <mergeCell ref="A12:E12"/>
    <mergeCell ref="A14:E14"/>
    <mergeCell ref="A11:E11"/>
    <mergeCell ref="A10:E10"/>
    <mergeCell ref="A8:E8"/>
    <mergeCell ref="A9:E9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opLeftCell="A24" workbookViewId="0">
      <selection activeCell="H44" sqref="H44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4" width="44.6640625" customWidth="1"/>
    <col min="5" max="9" width="25.33203125" customWidth="1"/>
  </cols>
  <sheetData>
    <row r="1" spans="1:9" ht="17.399999999999999" x14ac:dyDescent="0.3">
      <c r="A1" s="5"/>
      <c r="B1" s="5"/>
      <c r="C1" s="5"/>
      <c r="D1" s="5"/>
      <c r="E1" s="5"/>
      <c r="F1" s="5"/>
      <c r="G1" s="5"/>
      <c r="H1" s="5"/>
      <c r="I1" s="5"/>
    </row>
    <row r="2" spans="1:9" ht="15.6" x14ac:dyDescent="0.3">
      <c r="A2" s="74" t="s">
        <v>28</v>
      </c>
      <c r="B2" s="74"/>
      <c r="C2" s="74"/>
      <c r="D2" s="74"/>
      <c r="E2" s="74"/>
      <c r="F2" s="74"/>
      <c r="G2" s="74"/>
      <c r="H2" s="45"/>
      <c r="I2" s="45"/>
    </row>
    <row r="3" spans="1:9" ht="17.399999999999999" x14ac:dyDescent="0.3">
      <c r="A3" s="5"/>
      <c r="B3" s="5"/>
      <c r="C3" s="5"/>
      <c r="D3" s="5"/>
      <c r="E3" s="5"/>
      <c r="F3" s="5"/>
      <c r="G3" s="5"/>
      <c r="H3" s="6"/>
      <c r="I3" s="6"/>
    </row>
    <row r="4" spans="1:9" ht="15.6" x14ac:dyDescent="0.3">
      <c r="A4" s="74" t="s">
        <v>12</v>
      </c>
      <c r="B4" s="74"/>
      <c r="C4" s="74"/>
      <c r="D4" s="74"/>
      <c r="E4" s="74"/>
      <c r="F4" s="74"/>
      <c r="G4" s="74"/>
      <c r="H4" s="44"/>
      <c r="I4" s="44"/>
    </row>
    <row r="5" spans="1:9" ht="17.399999999999999" x14ac:dyDescent="0.3">
      <c r="A5" s="5"/>
      <c r="B5" s="5"/>
      <c r="C5" s="5"/>
      <c r="D5" s="5"/>
      <c r="E5" s="5"/>
      <c r="F5" s="5"/>
      <c r="G5" s="5"/>
      <c r="H5" s="6"/>
      <c r="I5" s="6"/>
    </row>
    <row r="6" spans="1:9" ht="15.6" x14ac:dyDescent="0.3">
      <c r="A6" s="74" t="s">
        <v>54</v>
      </c>
      <c r="B6" s="74"/>
      <c r="C6" s="74"/>
      <c r="D6" s="74"/>
      <c r="E6" s="74"/>
      <c r="F6" s="74"/>
      <c r="G6" s="74"/>
      <c r="H6" s="46"/>
      <c r="I6" s="46"/>
    </row>
    <row r="7" spans="1:9" ht="17.399999999999999" x14ac:dyDescent="0.3">
      <c r="A7" s="5"/>
      <c r="B7" s="5"/>
      <c r="C7" s="5"/>
      <c r="D7" s="5"/>
      <c r="E7" s="5"/>
      <c r="F7" s="5"/>
      <c r="G7" s="5"/>
      <c r="H7" s="6"/>
      <c r="I7" s="6"/>
    </row>
    <row r="8" spans="1:9" ht="26.4" x14ac:dyDescent="0.3">
      <c r="A8" s="23" t="s">
        <v>13</v>
      </c>
      <c r="B8" s="22" t="s">
        <v>14</v>
      </c>
      <c r="C8" s="22" t="s">
        <v>15</v>
      </c>
      <c r="D8" s="22" t="s">
        <v>11</v>
      </c>
      <c r="E8" s="23" t="s">
        <v>68</v>
      </c>
      <c r="F8" s="23" t="s">
        <v>39</v>
      </c>
      <c r="G8" s="23" t="s">
        <v>69</v>
      </c>
    </row>
    <row r="9" spans="1:9" x14ac:dyDescent="0.3">
      <c r="A9" s="12"/>
      <c r="B9" s="12"/>
      <c r="C9" s="12"/>
      <c r="D9" s="12" t="s">
        <v>65</v>
      </c>
      <c r="E9" s="10"/>
      <c r="F9" s="10"/>
      <c r="G9" s="10"/>
    </row>
    <row r="10" spans="1:9" x14ac:dyDescent="0.3">
      <c r="A10" s="54">
        <v>6</v>
      </c>
      <c r="B10" s="54"/>
      <c r="C10" s="54"/>
      <c r="D10" s="54" t="s">
        <v>16</v>
      </c>
      <c r="E10" s="55">
        <f>E11+E14+E16+E19+E21+E18</f>
        <v>4057667</v>
      </c>
      <c r="F10" s="55">
        <f>F11+F14+F16+F19+F21+F18</f>
        <v>4297499</v>
      </c>
      <c r="G10" s="55">
        <f>G11+G14+G16+G19+G21+G18</f>
        <v>4302949</v>
      </c>
    </row>
    <row r="11" spans="1:9" s="71" customFormat="1" ht="26.4" x14ac:dyDescent="0.3">
      <c r="A11" s="60"/>
      <c r="B11" s="61">
        <v>63</v>
      </c>
      <c r="C11" s="61"/>
      <c r="D11" s="61" t="s">
        <v>40</v>
      </c>
      <c r="E11" s="62">
        <f>E12+E13</f>
        <v>3451</v>
      </c>
      <c r="F11" s="62">
        <f>F12+F13</f>
        <v>3666</v>
      </c>
      <c r="G11" s="62">
        <f t="shared" ref="G11" si="0">G12+G13</f>
        <v>3500</v>
      </c>
    </row>
    <row r="12" spans="1:9" x14ac:dyDescent="0.3">
      <c r="A12" s="13"/>
      <c r="B12" s="13"/>
      <c r="C12" s="14">
        <v>52</v>
      </c>
      <c r="D12" s="14" t="s">
        <v>42</v>
      </c>
      <c r="E12" s="10">
        <v>3451</v>
      </c>
      <c r="F12" s="10">
        <v>3666</v>
      </c>
      <c r="G12" s="10">
        <v>3500</v>
      </c>
    </row>
    <row r="13" spans="1:9" x14ac:dyDescent="0.3">
      <c r="A13" s="13"/>
      <c r="B13" s="13"/>
      <c r="C13" s="14">
        <v>563</v>
      </c>
      <c r="D13" s="14" t="s">
        <v>104</v>
      </c>
      <c r="E13" s="10">
        <v>0</v>
      </c>
      <c r="F13" s="10">
        <v>0</v>
      </c>
      <c r="G13" s="10">
        <v>0</v>
      </c>
    </row>
    <row r="14" spans="1:9" s="71" customFormat="1" x14ac:dyDescent="0.3">
      <c r="A14" s="63"/>
      <c r="B14" s="63">
        <v>65</v>
      </c>
      <c r="C14" s="64"/>
      <c r="D14" s="64" t="s">
        <v>70</v>
      </c>
      <c r="E14" s="62">
        <f>E15</f>
        <v>502674</v>
      </c>
      <c r="F14" s="62">
        <f>F15</f>
        <v>502674</v>
      </c>
      <c r="G14" s="62">
        <f>G15</f>
        <v>502674</v>
      </c>
    </row>
    <row r="15" spans="1:9" x14ac:dyDescent="0.3">
      <c r="A15" s="13"/>
      <c r="B15" s="13"/>
      <c r="C15" s="14">
        <v>43</v>
      </c>
      <c r="D15" s="14" t="s">
        <v>71</v>
      </c>
      <c r="E15" s="10">
        <v>502674</v>
      </c>
      <c r="F15" s="10">
        <v>502674</v>
      </c>
      <c r="G15" s="10">
        <v>502674</v>
      </c>
    </row>
    <row r="16" spans="1:9" s="71" customFormat="1" ht="26.4" x14ac:dyDescent="0.3">
      <c r="A16" s="13"/>
      <c r="B16" s="13">
        <v>66</v>
      </c>
      <c r="C16" s="14"/>
      <c r="D16" s="16" t="s">
        <v>46</v>
      </c>
      <c r="E16" s="10">
        <f>E17+E18</f>
        <v>61890</v>
      </c>
      <c r="F16" s="10">
        <f>F17+F18</f>
        <v>61890</v>
      </c>
      <c r="G16" s="10">
        <f>G17+G18</f>
        <v>61500</v>
      </c>
    </row>
    <row r="17" spans="1:9" x14ac:dyDescent="0.3">
      <c r="A17" s="13"/>
      <c r="B17" s="26"/>
      <c r="C17" s="14">
        <v>31</v>
      </c>
      <c r="D17" s="53" t="s">
        <v>32</v>
      </c>
      <c r="E17" s="10">
        <v>61890</v>
      </c>
      <c r="F17" s="10">
        <v>61890</v>
      </c>
      <c r="G17" s="10">
        <v>61500</v>
      </c>
    </row>
    <row r="18" spans="1:9" x14ac:dyDescent="0.3">
      <c r="A18" s="13"/>
      <c r="B18" s="26"/>
      <c r="C18" s="14">
        <v>61</v>
      </c>
      <c r="D18" s="53" t="s">
        <v>103</v>
      </c>
      <c r="E18" s="10">
        <v>0</v>
      </c>
      <c r="F18" s="10">
        <v>0</v>
      </c>
      <c r="G18" s="10">
        <v>0</v>
      </c>
    </row>
    <row r="19" spans="1:9" s="71" customFormat="1" x14ac:dyDescent="0.3">
      <c r="A19" s="63"/>
      <c r="B19" s="63">
        <v>67</v>
      </c>
      <c r="C19" s="64"/>
      <c r="D19" s="61" t="s">
        <v>72</v>
      </c>
      <c r="E19" s="62">
        <f>E20</f>
        <v>3489652</v>
      </c>
      <c r="F19" s="62">
        <f>F20</f>
        <v>3729269</v>
      </c>
      <c r="G19" s="62">
        <f>G20</f>
        <v>3735275</v>
      </c>
    </row>
    <row r="20" spans="1:9" x14ac:dyDescent="0.3">
      <c r="A20" s="13"/>
      <c r="B20" s="13"/>
      <c r="C20" s="14">
        <v>11</v>
      </c>
      <c r="D20" s="53" t="s">
        <v>17</v>
      </c>
      <c r="E20" s="10">
        <v>3489652</v>
      </c>
      <c r="F20" s="10">
        <v>3729269</v>
      </c>
      <c r="G20" s="10">
        <v>3735275</v>
      </c>
    </row>
    <row r="21" spans="1:9" x14ac:dyDescent="0.3">
      <c r="A21" s="56">
        <v>7</v>
      </c>
      <c r="B21" s="57"/>
      <c r="C21" s="58"/>
      <c r="D21" s="59" t="s">
        <v>57</v>
      </c>
      <c r="E21" s="55">
        <v>0</v>
      </c>
      <c r="F21" s="55">
        <v>0</v>
      </c>
      <c r="G21" s="55">
        <v>0</v>
      </c>
    </row>
    <row r="22" spans="1:9" x14ac:dyDescent="0.3">
      <c r="A22" s="13"/>
      <c r="B22" s="13">
        <v>72</v>
      </c>
      <c r="C22" s="14"/>
      <c r="D22" s="43" t="s">
        <v>58</v>
      </c>
      <c r="E22" s="10">
        <v>0</v>
      </c>
      <c r="F22" s="10">
        <v>0</v>
      </c>
      <c r="G22" s="10">
        <v>0</v>
      </c>
    </row>
    <row r="23" spans="1:9" x14ac:dyDescent="0.3">
      <c r="A23" s="13"/>
      <c r="B23" s="13"/>
      <c r="C23" s="14"/>
      <c r="D23" s="18"/>
      <c r="E23" s="10"/>
      <c r="F23" s="10"/>
      <c r="G23" s="10"/>
    </row>
    <row r="24" spans="1:9" x14ac:dyDescent="0.3">
      <c r="A24" s="13"/>
      <c r="B24" s="13"/>
      <c r="C24" s="14"/>
      <c r="D24" s="18"/>
      <c r="E24" s="10"/>
      <c r="F24" s="10"/>
      <c r="G24" s="10"/>
    </row>
    <row r="26" spans="1:9" ht="15.6" x14ac:dyDescent="0.3">
      <c r="A26" s="74" t="s">
        <v>63</v>
      </c>
      <c r="B26" s="74"/>
      <c r="C26" s="74"/>
      <c r="D26" s="74"/>
      <c r="E26" s="74"/>
      <c r="F26" s="74"/>
      <c r="G26" s="74"/>
      <c r="H26" s="46"/>
      <c r="I26" s="46"/>
    </row>
    <row r="27" spans="1:9" ht="17.399999999999999" x14ac:dyDescent="0.3">
      <c r="A27" s="5"/>
      <c r="B27" s="5"/>
      <c r="C27" s="5"/>
      <c r="D27" s="5"/>
      <c r="E27" s="5"/>
      <c r="F27" s="5"/>
      <c r="G27" s="5"/>
      <c r="H27" s="6"/>
      <c r="I27" s="6"/>
    </row>
    <row r="28" spans="1:9" ht="26.4" x14ac:dyDescent="0.3">
      <c r="A28" s="23" t="s">
        <v>13</v>
      </c>
      <c r="B28" s="22" t="s">
        <v>14</v>
      </c>
      <c r="C28" s="22" t="s">
        <v>15</v>
      </c>
      <c r="D28" s="22" t="s">
        <v>18</v>
      </c>
      <c r="E28" s="23" t="s">
        <v>68</v>
      </c>
      <c r="F28" s="23" t="s">
        <v>39</v>
      </c>
      <c r="G28" s="23" t="s">
        <v>69</v>
      </c>
    </row>
    <row r="29" spans="1:9" x14ac:dyDescent="0.3">
      <c r="A29" s="54"/>
      <c r="B29" s="54"/>
      <c r="C29" s="54"/>
      <c r="D29" s="54" t="s">
        <v>23</v>
      </c>
      <c r="E29" s="55">
        <f>E30+E45</f>
        <v>4058154</v>
      </c>
      <c r="F29" s="55">
        <f>F30+F45</f>
        <v>4297649</v>
      </c>
      <c r="G29" s="55">
        <f>G30+G45</f>
        <v>4303655</v>
      </c>
    </row>
    <row r="30" spans="1:9" x14ac:dyDescent="0.3">
      <c r="A30" s="60">
        <v>3</v>
      </c>
      <c r="B30" s="60"/>
      <c r="C30" s="60"/>
      <c r="D30" s="60" t="s">
        <v>19</v>
      </c>
      <c r="E30" s="62">
        <f>E31+E34+E41+E43</f>
        <v>4058154</v>
      </c>
      <c r="F30" s="62">
        <f>F31+F34+F41+F43</f>
        <v>4297649</v>
      </c>
      <c r="G30" s="62">
        <f>G31+G34+G41+G43</f>
        <v>4303655</v>
      </c>
    </row>
    <row r="31" spans="1:9" x14ac:dyDescent="0.3">
      <c r="A31" s="60"/>
      <c r="B31" s="61">
        <v>31</v>
      </c>
      <c r="C31" s="61"/>
      <c r="D31" s="61" t="s">
        <v>20</v>
      </c>
      <c r="E31" s="62">
        <f>E32+E33</f>
        <v>2546858</v>
      </c>
      <c r="F31" s="62">
        <f>F32+F33</f>
        <v>2788047</v>
      </c>
      <c r="G31" s="62">
        <f t="shared" ref="G31" si="1">G32+G33</f>
        <v>2794053</v>
      </c>
    </row>
    <row r="32" spans="1:9" x14ac:dyDescent="0.3">
      <c r="A32" s="13"/>
      <c r="B32" s="13"/>
      <c r="C32" s="14">
        <v>11</v>
      </c>
      <c r="D32" s="14" t="s">
        <v>17</v>
      </c>
      <c r="E32" s="10">
        <v>2546858</v>
      </c>
      <c r="F32" s="10">
        <v>2788047</v>
      </c>
      <c r="G32" s="10">
        <v>2794053</v>
      </c>
    </row>
    <row r="33" spans="1:7" x14ac:dyDescent="0.3">
      <c r="A33" s="13"/>
      <c r="B33" s="13"/>
      <c r="C33" s="14">
        <v>52</v>
      </c>
      <c r="D33" s="14" t="s">
        <v>42</v>
      </c>
      <c r="E33" s="10">
        <v>0</v>
      </c>
      <c r="F33" s="10">
        <v>0</v>
      </c>
      <c r="G33" s="10">
        <v>0</v>
      </c>
    </row>
    <row r="34" spans="1:7" x14ac:dyDescent="0.3">
      <c r="A34" s="63"/>
      <c r="B34" s="63">
        <v>32</v>
      </c>
      <c r="C34" s="64"/>
      <c r="D34" s="63" t="s">
        <v>31</v>
      </c>
      <c r="E34" s="62">
        <f>E35+E36+E37+E40+E39+E38</f>
        <v>1418749</v>
      </c>
      <c r="F34" s="62">
        <f>F35+F36+F37+F40+F39+F38</f>
        <v>1417055</v>
      </c>
      <c r="G34" s="62">
        <f>G35+G36+G37+G40+G39+G38</f>
        <v>1417055</v>
      </c>
    </row>
    <row r="35" spans="1:7" x14ac:dyDescent="0.3">
      <c r="A35" s="13"/>
      <c r="B35" s="13"/>
      <c r="C35" s="14">
        <v>11</v>
      </c>
      <c r="D35" s="14" t="s">
        <v>17</v>
      </c>
      <c r="E35" s="10">
        <v>850247</v>
      </c>
      <c r="F35" s="10">
        <v>848675</v>
      </c>
      <c r="G35" s="10">
        <v>848675</v>
      </c>
    </row>
    <row r="36" spans="1:7" x14ac:dyDescent="0.3">
      <c r="A36" s="13"/>
      <c r="B36" s="13"/>
      <c r="C36" s="14">
        <v>31</v>
      </c>
      <c r="D36" s="14" t="s">
        <v>32</v>
      </c>
      <c r="E36" s="10">
        <v>62112</v>
      </c>
      <c r="F36" s="10">
        <v>61990</v>
      </c>
      <c r="G36" s="10">
        <v>61990</v>
      </c>
    </row>
    <row r="37" spans="1:7" x14ac:dyDescent="0.3">
      <c r="A37" s="13"/>
      <c r="B37" s="26"/>
      <c r="C37" s="14">
        <v>43</v>
      </c>
      <c r="D37" s="18" t="s">
        <v>43</v>
      </c>
      <c r="E37" s="10">
        <v>502674</v>
      </c>
      <c r="F37" s="10">
        <v>502674</v>
      </c>
      <c r="G37" s="10">
        <v>502674</v>
      </c>
    </row>
    <row r="38" spans="1:7" x14ac:dyDescent="0.3">
      <c r="A38" s="13"/>
      <c r="B38" s="26"/>
      <c r="C38" s="14">
        <v>52</v>
      </c>
      <c r="D38" s="18" t="s">
        <v>42</v>
      </c>
      <c r="E38" s="10">
        <v>3716</v>
      </c>
      <c r="F38" s="10">
        <v>3716</v>
      </c>
      <c r="G38" s="10">
        <v>3716</v>
      </c>
    </row>
    <row r="39" spans="1:7" x14ac:dyDescent="0.3">
      <c r="A39" s="13"/>
      <c r="B39" s="26"/>
      <c r="C39" s="14">
        <v>563</v>
      </c>
      <c r="D39" s="18" t="s">
        <v>105</v>
      </c>
      <c r="E39" s="10">
        <v>0</v>
      </c>
      <c r="F39" s="10">
        <v>0</v>
      </c>
      <c r="G39" s="10">
        <v>0</v>
      </c>
    </row>
    <row r="40" spans="1:7" x14ac:dyDescent="0.3">
      <c r="A40" s="13"/>
      <c r="B40" s="26"/>
      <c r="C40" s="14">
        <v>61</v>
      </c>
      <c r="D40" s="18" t="s">
        <v>103</v>
      </c>
      <c r="E40" s="10">
        <v>0</v>
      </c>
      <c r="F40" s="10">
        <v>0</v>
      </c>
      <c r="G40" s="10">
        <v>0</v>
      </c>
    </row>
    <row r="41" spans="1:7" x14ac:dyDescent="0.3">
      <c r="A41" s="63"/>
      <c r="B41" s="63">
        <v>34</v>
      </c>
      <c r="C41" s="64"/>
      <c r="D41" s="63" t="s">
        <v>73</v>
      </c>
      <c r="E41" s="62">
        <f>E42</f>
        <v>3092</v>
      </c>
      <c r="F41" s="62">
        <f>F42</f>
        <v>3092</v>
      </c>
      <c r="G41" s="62">
        <f>G42</f>
        <v>3092</v>
      </c>
    </row>
    <row r="42" spans="1:7" x14ac:dyDescent="0.3">
      <c r="A42" s="13"/>
      <c r="B42" s="13"/>
      <c r="C42" s="14">
        <v>11</v>
      </c>
      <c r="D42" s="14" t="s">
        <v>17</v>
      </c>
      <c r="E42" s="10">
        <v>3092</v>
      </c>
      <c r="F42" s="10">
        <v>3092</v>
      </c>
      <c r="G42" s="10">
        <v>3092</v>
      </c>
    </row>
    <row r="43" spans="1:7" x14ac:dyDescent="0.3">
      <c r="A43" s="63"/>
      <c r="B43" s="63">
        <v>37</v>
      </c>
      <c r="C43" s="64"/>
      <c r="D43" s="63" t="s">
        <v>74</v>
      </c>
      <c r="E43" s="62">
        <f>E44</f>
        <v>89455</v>
      </c>
      <c r="F43" s="62">
        <f t="shared" ref="F43:G43" si="2">F44</f>
        <v>89455</v>
      </c>
      <c r="G43" s="62">
        <f t="shared" si="2"/>
        <v>89455</v>
      </c>
    </row>
    <row r="44" spans="1:7" x14ac:dyDescent="0.3">
      <c r="A44" s="13"/>
      <c r="B44" s="13"/>
      <c r="C44" s="14">
        <v>11</v>
      </c>
      <c r="D44" s="14" t="s">
        <v>17</v>
      </c>
      <c r="E44" s="10">
        <v>89455</v>
      </c>
      <c r="F44" s="10">
        <v>89455</v>
      </c>
      <c r="G44" s="10">
        <v>89455</v>
      </c>
    </row>
    <row r="45" spans="1:7" x14ac:dyDescent="0.3">
      <c r="A45" s="65">
        <v>4</v>
      </c>
      <c r="B45" s="65"/>
      <c r="C45" s="65"/>
      <c r="D45" s="66" t="s">
        <v>21</v>
      </c>
      <c r="E45" s="62">
        <f>E46</f>
        <v>0</v>
      </c>
      <c r="F45" s="62">
        <v>0</v>
      </c>
      <c r="G45" s="62">
        <v>0</v>
      </c>
    </row>
    <row r="46" spans="1:7" x14ac:dyDescent="0.3">
      <c r="A46" s="61"/>
      <c r="B46" s="61">
        <v>41</v>
      </c>
      <c r="C46" s="61"/>
      <c r="D46" s="72" t="s">
        <v>105</v>
      </c>
      <c r="E46" s="62">
        <f>E47</f>
        <v>0</v>
      </c>
      <c r="F46" s="62">
        <f t="shared" ref="F46:G46" si="3">F47</f>
        <v>0</v>
      </c>
      <c r="G46" s="62">
        <f t="shared" si="3"/>
        <v>0</v>
      </c>
    </row>
    <row r="47" spans="1:7" x14ac:dyDescent="0.3">
      <c r="A47" s="16"/>
      <c r="B47" s="16"/>
      <c r="C47" s="14">
        <v>563</v>
      </c>
      <c r="D47" s="14" t="s">
        <v>105</v>
      </c>
      <c r="E47" s="73">
        <v>0</v>
      </c>
      <c r="F47" s="73">
        <v>0</v>
      </c>
      <c r="G47" s="73">
        <v>0</v>
      </c>
    </row>
    <row r="48" spans="1:7" x14ac:dyDescent="0.3">
      <c r="A48" s="16"/>
      <c r="B48" s="16"/>
      <c r="C48" s="14"/>
      <c r="D48" s="14"/>
      <c r="E48" s="10"/>
      <c r="F48" s="10"/>
      <c r="G48" s="11"/>
    </row>
  </sheetData>
  <mergeCells count="4">
    <mergeCell ref="A26:G26"/>
    <mergeCell ref="A2:G2"/>
    <mergeCell ref="A4:G4"/>
    <mergeCell ref="A6:G6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E15" sqref="E15"/>
    </sheetView>
  </sheetViews>
  <sheetFormatPr defaultRowHeight="14.4" x14ac:dyDescent="0.3"/>
  <cols>
    <col min="1" max="1" width="37.6640625" customWidth="1"/>
    <col min="2" max="6" width="25.33203125" customWidth="1"/>
  </cols>
  <sheetData>
    <row r="1" spans="1:6" ht="17.399999999999999" x14ac:dyDescent="0.3">
      <c r="A1" s="5"/>
      <c r="B1" s="5"/>
      <c r="C1" s="5"/>
      <c r="D1" s="5"/>
      <c r="E1" s="6"/>
      <c r="F1" s="6"/>
    </row>
    <row r="2" spans="1:6" ht="15.75" customHeight="1" x14ac:dyDescent="0.3">
      <c r="A2" s="74" t="s">
        <v>64</v>
      </c>
      <c r="B2" s="74"/>
      <c r="C2" s="74"/>
      <c r="D2" s="74"/>
      <c r="E2" s="46"/>
      <c r="F2" s="46"/>
    </row>
    <row r="3" spans="1:6" ht="17.399999999999999" x14ac:dyDescent="0.3">
      <c r="A3" s="5"/>
      <c r="B3" s="5"/>
      <c r="C3" s="5"/>
      <c r="D3" s="5"/>
      <c r="E3" s="6"/>
      <c r="F3" s="6"/>
    </row>
    <row r="4" spans="1:6" ht="26.4" x14ac:dyDescent="0.3">
      <c r="A4" s="23" t="s">
        <v>22</v>
      </c>
      <c r="B4" s="23" t="s">
        <v>68</v>
      </c>
      <c r="C4" s="23" t="s">
        <v>39</v>
      </c>
      <c r="D4" s="23" t="s">
        <v>69</v>
      </c>
    </row>
    <row r="5" spans="1:6" ht="15.75" customHeight="1" x14ac:dyDescent="0.3">
      <c r="A5" s="54" t="s">
        <v>23</v>
      </c>
      <c r="B5" s="55">
        <f>B6+B8+B10+B12++B17+B14</f>
        <v>4058154</v>
      </c>
      <c r="C5" s="55">
        <f>C6+C8+C10+C12++C17+C14</f>
        <v>4297649</v>
      </c>
      <c r="D5" s="55">
        <f>D6+D8+D10+D12++D17+D14</f>
        <v>4303655</v>
      </c>
    </row>
    <row r="6" spans="1:6" ht="15.75" customHeight="1" x14ac:dyDescent="0.3">
      <c r="A6" s="60" t="s">
        <v>47</v>
      </c>
      <c r="B6" s="62">
        <f>B7</f>
        <v>3489652</v>
      </c>
      <c r="C6" s="62">
        <f t="shared" ref="C6:D6" si="0">C7</f>
        <v>3729269</v>
      </c>
      <c r="D6" s="62">
        <f t="shared" si="0"/>
        <v>3735275</v>
      </c>
    </row>
    <row r="7" spans="1:6" x14ac:dyDescent="0.3">
      <c r="A7" s="41" t="s">
        <v>48</v>
      </c>
      <c r="B7" s="10">
        <v>3489652</v>
      </c>
      <c r="C7" s="10">
        <v>3729269</v>
      </c>
      <c r="D7" s="10">
        <v>3735275</v>
      </c>
    </row>
    <row r="8" spans="1:6" x14ac:dyDescent="0.3">
      <c r="A8" s="60" t="s">
        <v>49</v>
      </c>
      <c r="B8" s="62">
        <f>B9</f>
        <v>0</v>
      </c>
      <c r="C8" s="62">
        <f t="shared" ref="C8:D8" si="1">C9</f>
        <v>0</v>
      </c>
      <c r="D8" s="62">
        <f t="shared" si="1"/>
        <v>0</v>
      </c>
    </row>
    <row r="9" spans="1:6" x14ac:dyDescent="0.3">
      <c r="A9" s="42" t="s">
        <v>50</v>
      </c>
      <c r="B9" s="10">
        <v>0</v>
      </c>
      <c r="C9" s="10">
        <v>0</v>
      </c>
      <c r="D9" s="10">
        <v>0</v>
      </c>
    </row>
    <row r="10" spans="1:6" x14ac:dyDescent="0.3">
      <c r="A10" s="60" t="s">
        <v>51</v>
      </c>
      <c r="B10" s="62">
        <f>B11</f>
        <v>62112</v>
      </c>
      <c r="C10" s="62">
        <f t="shared" ref="C10:D10" si="2">C11</f>
        <v>61990</v>
      </c>
      <c r="D10" s="62">
        <f t="shared" si="2"/>
        <v>61990</v>
      </c>
    </row>
    <row r="11" spans="1:6" x14ac:dyDescent="0.3">
      <c r="A11" s="42" t="s">
        <v>52</v>
      </c>
      <c r="B11" s="10">
        <v>62112</v>
      </c>
      <c r="C11" s="10">
        <v>61990</v>
      </c>
      <c r="D11" s="10">
        <v>61990</v>
      </c>
    </row>
    <row r="12" spans="1:6" x14ac:dyDescent="0.3">
      <c r="A12" s="60" t="s">
        <v>75</v>
      </c>
      <c r="B12" s="62">
        <f>B13</f>
        <v>502674</v>
      </c>
      <c r="C12" s="62">
        <f>C13</f>
        <v>502674</v>
      </c>
      <c r="D12" s="62">
        <f t="shared" ref="D12" si="3">D13</f>
        <v>502674</v>
      </c>
    </row>
    <row r="13" spans="1:6" x14ac:dyDescent="0.3">
      <c r="A13" s="42" t="s">
        <v>76</v>
      </c>
      <c r="B13" s="10">
        <v>502674</v>
      </c>
      <c r="C13" s="10">
        <v>502674</v>
      </c>
      <c r="D13" s="10">
        <v>502674</v>
      </c>
    </row>
    <row r="14" spans="1:6" x14ac:dyDescent="0.3">
      <c r="A14" s="60" t="s">
        <v>77</v>
      </c>
      <c r="B14" s="62">
        <f>B15+B16</f>
        <v>3716</v>
      </c>
      <c r="C14" s="62">
        <f>C15+C16</f>
        <v>3716</v>
      </c>
      <c r="D14" s="62">
        <f>D15+D16</f>
        <v>3716</v>
      </c>
    </row>
    <row r="15" spans="1:6" x14ac:dyDescent="0.3">
      <c r="A15" s="53" t="s">
        <v>78</v>
      </c>
      <c r="B15" s="10">
        <v>3716</v>
      </c>
      <c r="C15" s="10">
        <v>3716</v>
      </c>
      <c r="D15" s="10">
        <v>3716</v>
      </c>
    </row>
    <row r="16" spans="1:6" ht="26.4" x14ac:dyDescent="0.3">
      <c r="A16" s="53" t="s">
        <v>106</v>
      </c>
      <c r="B16" s="10">
        <v>0</v>
      </c>
      <c r="C16" s="10">
        <v>0</v>
      </c>
      <c r="D16" s="10">
        <v>0</v>
      </c>
    </row>
    <row r="17" spans="1:4" x14ac:dyDescent="0.3">
      <c r="A17" s="60" t="s">
        <v>107</v>
      </c>
      <c r="B17" s="62">
        <f>B18</f>
        <v>0</v>
      </c>
      <c r="C17" s="62">
        <f>C18</f>
        <v>0</v>
      </c>
      <c r="D17" s="62">
        <f t="shared" ref="D17" si="4">D18</f>
        <v>0</v>
      </c>
    </row>
    <row r="18" spans="1:4" x14ac:dyDescent="0.3">
      <c r="A18" s="42" t="s">
        <v>108</v>
      </c>
      <c r="B18" s="10">
        <v>0</v>
      </c>
      <c r="C18" s="10">
        <v>0</v>
      </c>
      <c r="D18" s="10">
        <v>0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activeCell="E8" sqref="E8"/>
    </sheetView>
  </sheetViews>
  <sheetFormatPr defaultRowHeight="14.4" x14ac:dyDescent="0.3"/>
  <cols>
    <col min="1" max="1" width="37.6640625" customWidth="1"/>
    <col min="2" max="6" width="25.33203125" customWidth="1"/>
  </cols>
  <sheetData>
    <row r="1" spans="1:6" ht="17.399999999999999" x14ac:dyDescent="0.3">
      <c r="A1" s="5"/>
      <c r="B1" s="5"/>
      <c r="C1" s="5"/>
      <c r="D1" s="5"/>
      <c r="E1" s="6"/>
      <c r="F1" s="6"/>
    </row>
    <row r="2" spans="1:6" ht="15.75" customHeight="1" x14ac:dyDescent="0.3">
      <c r="A2" s="74" t="s">
        <v>66</v>
      </c>
      <c r="B2" s="74"/>
      <c r="C2" s="74"/>
      <c r="D2" s="74"/>
      <c r="E2" s="46"/>
      <c r="F2" s="46"/>
    </row>
    <row r="3" spans="1:6" ht="17.399999999999999" x14ac:dyDescent="0.3">
      <c r="A3" s="5"/>
      <c r="B3" s="5"/>
      <c r="C3" s="5"/>
      <c r="D3" s="5"/>
      <c r="E3" s="6"/>
      <c r="F3" s="6"/>
    </row>
    <row r="4" spans="1:6" ht="26.4" x14ac:dyDescent="0.3">
      <c r="A4" s="23" t="s">
        <v>22</v>
      </c>
      <c r="B4" s="23" t="s">
        <v>68</v>
      </c>
      <c r="C4" s="23" t="s">
        <v>39</v>
      </c>
      <c r="D4" s="23" t="s">
        <v>69</v>
      </c>
    </row>
    <row r="5" spans="1:6" ht="15.75" customHeight="1" x14ac:dyDescent="0.3">
      <c r="A5" s="54" t="s">
        <v>23</v>
      </c>
      <c r="B5" s="55">
        <f>B6</f>
        <v>4058154</v>
      </c>
      <c r="C5" s="55">
        <f t="shared" ref="C5:D7" si="0">C6</f>
        <v>4297649</v>
      </c>
      <c r="D5" s="55">
        <f t="shared" si="0"/>
        <v>4303655</v>
      </c>
    </row>
    <row r="6" spans="1:6" ht="15.75" customHeight="1" x14ac:dyDescent="0.3">
      <c r="A6" s="60" t="s">
        <v>79</v>
      </c>
      <c r="B6" s="62">
        <f>B7</f>
        <v>4058154</v>
      </c>
      <c r="C6" s="62">
        <f t="shared" si="0"/>
        <v>4297649</v>
      </c>
      <c r="D6" s="62">
        <f t="shared" si="0"/>
        <v>4303655</v>
      </c>
    </row>
    <row r="7" spans="1:6" x14ac:dyDescent="0.3">
      <c r="A7" s="67" t="s">
        <v>80</v>
      </c>
      <c r="B7" s="62">
        <f>B8</f>
        <v>4058154</v>
      </c>
      <c r="C7" s="62">
        <f t="shared" si="0"/>
        <v>4297649</v>
      </c>
      <c r="D7" s="62">
        <f t="shared" si="0"/>
        <v>4303655</v>
      </c>
    </row>
    <row r="8" spans="1:6" x14ac:dyDescent="0.3">
      <c r="A8" s="40" t="s">
        <v>81</v>
      </c>
      <c r="B8" s="10">
        <v>4058154</v>
      </c>
      <c r="C8" s="10">
        <v>4297649</v>
      </c>
      <c r="D8" s="10">
        <v>4303655</v>
      </c>
    </row>
    <row r="9" spans="1:6" x14ac:dyDescent="0.3">
      <c r="A9" s="17"/>
      <c r="B9" s="10"/>
      <c r="C9" s="10"/>
      <c r="D9" s="10"/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activeCell="D19" sqref="D19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9" width="25.33203125" customWidth="1"/>
  </cols>
  <sheetData>
    <row r="1" spans="1:9" ht="18" customHeight="1" x14ac:dyDescent="0.3">
      <c r="A1" s="5"/>
      <c r="B1" s="5"/>
      <c r="C1" s="5"/>
      <c r="D1" s="5"/>
      <c r="E1" s="5"/>
      <c r="F1" s="5"/>
      <c r="G1" s="5"/>
      <c r="H1" s="5"/>
      <c r="I1" s="5"/>
    </row>
    <row r="2" spans="1:9" ht="15.75" customHeight="1" x14ac:dyDescent="0.3">
      <c r="A2" s="74" t="s">
        <v>28</v>
      </c>
      <c r="B2" s="74"/>
      <c r="C2" s="74"/>
      <c r="D2" s="74"/>
      <c r="E2" s="74"/>
      <c r="F2" s="74"/>
      <c r="G2" s="74"/>
      <c r="H2" s="45"/>
      <c r="I2" s="45"/>
    </row>
    <row r="3" spans="1:9" ht="17.399999999999999" x14ac:dyDescent="0.3">
      <c r="A3" s="5"/>
      <c r="B3" s="5"/>
      <c r="C3" s="5"/>
      <c r="D3" s="5"/>
      <c r="E3" s="5"/>
      <c r="F3" s="5"/>
      <c r="G3" s="5"/>
      <c r="H3" s="6"/>
      <c r="I3" s="6"/>
    </row>
    <row r="4" spans="1:9" ht="18" customHeight="1" x14ac:dyDescent="0.3">
      <c r="A4" s="74" t="s">
        <v>24</v>
      </c>
      <c r="B4" s="74"/>
      <c r="C4" s="74"/>
      <c r="D4" s="74"/>
      <c r="E4" s="74"/>
      <c r="F4" s="74"/>
      <c r="G4" s="74"/>
      <c r="H4" s="44"/>
      <c r="I4" s="44"/>
    </row>
    <row r="5" spans="1:9" ht="17.399999999999999" x14ac:dyDescent="0.3">
      <c r="A5" s="5"/>
      <c r="B5" s="5"/>
      <c r="C5" s="5"/>
      <c r="D5" s="5"/>
      <c r="E5" s="5"/>
      <c r="F5" s="5"/>
      <c r="G5" s="5"/>
      <c r="H5" s="6"/>
      <c r="I5" s="6"/>
    </row>
    <row r="6" spans="1:9" ht="26.4" x14ac:dyDescent="0.3">
      <c r="A6" s="23" t="s">
        <v>13</v>
      </c>
      <c r="B6" s="22" t="s">
        <v>14</v>
      </c>
      <c r="C6" s="22" t="s">
        <v>15</v>
      </c>
      <c r="D6" s="22" t="s">
        <v>30</v>
      </c>
      <c r="E6" s="23" t="s">
        <v>68</v>
      </c>
      <c r="F6" s="23" t="s">
        <v>39</v>
      </c>
      <c r="G6" s="23" t="s">
        <v>69</v>
      </c>
    </row>
    <row r="7" spans="1:9" ht="26.4" x14ac:dyDescent="0.3">
      <c r="A7" s="12">
        <v>8</v>
      </c>
      <c r="B7" s="12"/>
      <c r="C7" s="12"/>
      <c r="D7" s="12" t="s">
        <v>25</v>
      </c>
      <c r="E7" s="10">
        <v>0</v>
      </c>
      <c r="F7" s="10">
        <v>0</v>
      </c>
      <c r="G7" s="10">
        <v>0</v>
      </c>
    </row>
    <row r="8" spans="1:9" x14ac:dyDescent="0.3">
      <c r="A8" s="12"/>
      <c r="B8" s="16"/>
      <c r="C8" s="16"/>
      <c r="D8" s="16"/>
      <c r="E8" s="10"/>
      <c r="F8" s="10"/>
      <c r="G8" s="10"/>
    </row>
    <row r="9" spans="1:9" x14ac:dyDescent="0.3">
      <c r="A9" s="13"/>
      <c r="B9" s="13"/>
      <c r="C9" s="14"/>
      <c r="D9" s="18"/>
      <c r="E9" s="10"/>
      <c r="F9" s="10"/>
      <c r="G9" s="10"/>
    </row>
    <row r="10" spans="1:9" x14ac:dyDescent="0.3">
      <c r="A10" s="13" t="s">
        <v>41</v>
      </c>
      <c r="B10" s="13"/>
      <c r="C10" s="14"/>
      <c r="D10" s="18"/>
      <c r="E10" s="10"/>
      <c r="F10" s="10"/>
      <c r="G10" s="10"/>
    </row>
    <row r="11" spans="1:9" ht="26.4" x14ac:dyDescent="0.3">
      <c r="A11" s="15">
        <v>5</v>
      </c>
      <c r="B11" s="15"/>
      <c r="C11" s="15"/>
      <c r="D11" s="24" t="s">
        <v>26</v>
      </c>
      <c r="E11" s="10">
        <v>0</v>
      </c>
      <c r="F11" s="10">
        <v>0</v>
      </c>
      <c r="G11" s="10">
        <v>0</v>
      </c>
    </row>
    <row r="12" spans="1:9" x14ac:dyDescent="0.3">
      <c r="A12" s="16"/>
      <c r="B12" s="16"/>
      <c r="C12" s="16"/>
      <c r="D12" s="25"/>
      <c r="E12" s="10"/>
      <c r="F12" s="10"/>
      <c r="G12" s="11"/>
    </row>
    <row r="13" spans="1:9" x14ac:dyDescent="0.3">
      <c r="A13" s="16"/>
      <c r="B13" s="16"/>
      <c r="C13" s="14"/>
      <c r="D13" s="14"/>
      <c r="E13" s="10"/>
      <c r="F13" s="10"/>
      <c r="G13" s="11"/>
    </row>
    <row r="14" spans="1:9" x14ac:dyDescent="0.3">
      <c r="A14" s="16"/>
      <c r="B14" s="16"/>
      <c r="C14" s="14"/>
      <c r="D14" s="14"/>
      <c r="E14" s="10"/>
      <c r="F14" s="10"/>
      <c r="G14" s="11"/>
    </row>
    <row r="15" spans="1:9" x14ac:dyDescent="0.3">
      <c r="A15" s="17"/>
      <c r="B15" s="15"/>
      <c r="C15" s="15"/>
      <c r="D15" s="24"/>
      <c r="E15" s="10"/>
      <c r="F15" s="10"/>
      <c r="G15" s="10"/>
    </row>
  </sheetData>
  <mergeCells count="2">
    <mergeCell ref="A2:G2"/>
    <mergeCell ref="A4:G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workbookViewId="0">
      <selection activeCell="H37" sqref="H37"/>
    </sheetView>
  </sheetViews>
  <sheetFormatPr defaultRowHeight="14.4" x14ac:dyDescent="0.3"/>
  <cols>
    <col min="1" max="1" width="12" bestFit="1" customWidth="1"/>
    <col min="2" max="2" width="8.44140625" bestFit="1" customWidth="1"/>
    <col min="3" max="3" width="17.88671875" customWidth="1"/>
    <col min="4" max="4" width="30" customWidth="1"/>
    <col min="5" max="9" width="24.33203125" customWidth="1"/>
  </cols>
  <sheetData>
    <row r="1" spans="1:9" ht="17.399999999999999" x14ac:dyDescent="0.3">
      <c r="A1" s="5"/>
      <c r="B1" s="5"/>
      <c r="C1" s="5"/>
      <c r="D1" s="5"/>
      <c r="E1" s="5"/>
      <c r="F1" s="5"/>
      <c r="G1" s="5"/>
      <c r="H1" s="6"/>
      <c r="I1" s="6"/>
    </row>
    <row r="2" spans="1:9" ht="18" customHeight="1" x14ac:dyDescent="0.3">
      <c r="A2" s="74" t="s">
        <v>27</v>
      </c>
      <c r="B2" s="74"/>
      <c r="C2" s="74"/>
      <c r="D2" s="74"/>
      <c r="E2" s="74"/>
      <c r="F2" s="74"/>
      <c r="G2" s="74"/>
      <c r="H2" s="44"/>
      <c r="I2" s="44"/>
    </row>
    <row r="3" spans="1:9" ht="17.399999999999999" x14ac:dyDescent="0.3">
      <c r="A3" s="5"/>
      <c r="B3" s="5"/>
      <c r="C3" s="5"/>
      <c r="D3" s="5"/>
      <c r="E3" s="5"/>
      <c r="F3" s="5"/>
      <c r="G3" s="5"/>
      <c r="H3" s="6"/>
      <c r="I3" s="6"/>
    </row>
    <row r="4" spans="1:9" ht="26.4" x14ac:dyDescent="0.3">
      <c r="A4" s="95" t="s">
        <v>29</v>
      </c>
      <c r="B4" s="96"/>
      <c r="C4" s="97"/>
      <c r="D4" s="22" t="s">
        <v>30</v>
      </c>
      <c r="E4" s="23" t="s">
        <v>68</v>
      </c>
      <c r="F4" s="23" t="s">
        <v>39</v>
      </c>
      <c r="G4" s="23" t="s">
        <v>69</v>
      </c>
    </row>
    <row r="5" spans="1:9" ht="52.8" x14ac:dyDescent="0.3">
      <c r="A5" s="101" t="s">
        <v>82</v>
      </c>
      <c r="B5" s="102"/>
      <c r="C5" s="103"/>
      <c r="D5" s="68" t="s">
        <v>83</v>
      </c>
      <c r="E5" s="55"/>
      <c r="F5" s="55"/>
      <c r="G5" s="55"/>
    </row>
    <row r="6" spans="1:9" x14ac:dyDescent="0.3">
      <c r="A6" s="104" t="s">
        <v>84</v>
      </c>
      <c r="B6" s="105"/>
      <c r="C6" s="106"/>
      <c r="D6" s="68" t="s">
        <v>85</v>
      </c>
      <c r="E6" s="55"/>
      <c r="F6" s="55"/>
      <c r="G6" s="55"/>
    </row>
    <row r="7" spans="1:9" ht="26.4" x14ac:dyDescent="0.3">
      <c r="A7" s="98" t="s">
        <v>86</v>
      </c>
      <c r="B7" s="99"/>
      <c r="C7" s="100"/>
      <c r="D7" s="68" t="s">
        <v>87</v>
      </c>
      <c r="E7" s="55"/>
      <c r="F7" s="55"/>
      <c r="G7" s="55"/>
    </row>
    <row r="8" spans="1:9" ht="26.4" x14ac:dyDescent="0.3">
      <c r="A8" s="89" t="s">
        <v>88</v>
      </c>
      <c r="B8" s="90"/>
      <c r="C8" s="91"/>
      <c r="D8" s="68" t="s">
        <v>87</v>
      </c>
      <c r="E8" s="55"/>
      <c r="F8" s="55"/>
      <c r="G8" s="55"/>
    </row>
    <row r="9" spans="1:9" ht="26.4" x14ac:dyDescent="0.3">
      <c r="A9" s="92" t="s">
        <v>89</v>
      </c>
      <c r="B9" s="93"/>
      <c r="C9" s="94"/>
      <c r="D9" s="68" t="s">
        <v>90</v>
      </c>
      <c r="E9" s="55">
        <f>E10+E16</f>
        <v>3992326</v>
      </c>
      <c r="F9" s="55">
        <f t="shared" ref="F9:G9" si="0">F10+F16</f>
        <v>4231943</v>
      </c>
      <c r="G9" s="55">
        <f t="shared" si="0"/>
        <v>4237949</v>
      </c>
    </row>
    <row r="10" spans="1:9" x14ac:dyDescent="0.3">
      <c r="A10" s="110" t="s">
        <v>91</v>
      </c>
      <c r="B10" s="111"/>
      <c r="C10" s="112"/>
      <c r="D10" s="69" t="s">
        <v>17</v>
      </c>
      <c r="E10" s="62">
        <f>E11</f>
        <v>3489652</v>
      </c>
      <c r="F10" s="62">
        <f t="shared" ref="F10:G10" si="1">F11</f>
        <v>3729269</v>
      </c>
      <c r="G10" s="62">
        <f t="shared" si="1"/>
        <v>3735275</v>
      </c>
    </row>
    <row r="11" spans="1:9" x14ac:dyDescent="0.3">
      <c r="A11" s="113" t="s">
        <v>92</v>
      </c>
      <c r="B11" s="114"/>
      <c r="C11" s="115"/>
      <c r="D11" s="69" t="s">
        <v>19</v>
      </c>
      <c r="E11" s="62">
        <f>E12+E13+E14+E15</f>
        <v>3489652</v>
      </c>
      <c r="F11" s="62">
        <f t="shared" ref="F11:G11" si="2">F12+F13+F14+F15</f>
        <v>3729269</v>
      </c>
      <c r="G11" s="62">
        <f t="shared" si="2"/>
        <v>3735275</v>
      </c>
    </row>
    <row r="12" spans="1:9" x14ac:dyDescent="0.3">
      <c r="A12" s="116" t="s">
        <v>93</v>
      </c>
      <c r="B12" s="117"/>
      <c r="C12" s="118"/>
      <c r="D12" s="27" t="s">
        <v>20</v>
      </c>
      <c r="E12" s="10">
        <v>2546858</v>
      </c>
      <c r="F12" s="10">
        <v>2788047</v>
      </c>
      <c r="G12" s="10">
        <v>2794053</v>
      </c>
    </row>
    <row r="13" spans="1:9" x14ac:dyDescent="0.3">
      <c r="A13" s="116" t="s">
        <v>94</v>
      </c>
      <c r="B13" s="117"/>
      <c r="C13" s="118"/>
      <c r="D13" s="27" t="s">
        <v>31</v>
      </c>
      <c r="E13" s="10">
        <v>850247</v>
      </c>
      <c r="F13" s="10">
        <v>848675</v>
      </c>
      <c r="G13" s="10">
        <v>848675</v>
      </c>
    </row>
    <row r="14" spans="1:9" x14ac:dyDescent="0.3">
      <c r="A14" s="116" t="s">
        <v>95</v>
      </c>
      <c r="B14" s="117"/>
      <c r="C14" s="118"/>
      <c r="D14" s="27" t="s">
        <v>97</v>
      </c>
      <c r="E14" s="10">
        <v>3092</v>
      </c>
      <c r="F14" s="10">
        <v>3092</v>
      </c>
      <c r="G14" s="10">
        <v>3092</v>
      </c>
    </row>
    <row r="15" spans="1:9" x14ac:dyDescent="0.3">
      <c r="A15" s="116" t="s">
        <v>96</v>
      </c>
      <c r="B15" s="117"/>
      <c r="C15" s="118"/>
      <c r="D15" s="27" t="s">
        <v>74</v>
      </c>
      <c r="E15" s="10">
        <v>89455</v>
      </c>
      <c r="F15" s="10">
        <v>89455</v>
      </c>
      <c r="G15" s="10">
        <v>89455</v>
      </c>
    </row>
    <row r="16" spans="1:9" x14ac:dyDescent="0.3">
      <c r="A16" s="110" t="s">
        <v>98</v>
      </c>
      <c r="B16" s="111"/>
      <c r="C16" s="112"/>
      <c r="D16" s="69" t="s">
        <v>71</v>
      </c>
      <c r="E16" s="62">
        <f>E17</f>
        <v>502674</v>
      </c>
      <c r="F16" s="62">
        <f t="shared" ref="F16:G16" si="3">F17</f>
        <v>502674</v>
      </c>
      <c r="G16" s="62">
        <f t="shared" si="3"/>
        <v>502674</v>
      </c>
    </row>
    <row r="17" spans="1:7" x14ac:dyDescent="0.3">
      <c r="A17" s="113" t="s">
        <v>92</v>
      </c>
      <c r="B17" s="114"/>
      <c r="C17" s="115"/>
      <c r="D17" s="69" t="s">
        <v>19</v>
      </c>
      <c r="E17" s="62">
        <f>E18+E19+E20+E21</f>
        <v>502674</v>
      </c>
      <c r="F17" s="62">
        <f t="shared" ref="F17:G17" si="4">F18+F19+F20+F21</f>
        <v>502674</v>
      </c>
      <c r="G17" s="62">
        <f t="shared" si="4"/>
        <v>502674</v>
      </c>
    </row>
    <row r="18" spans="1:7" x14ac:dyDescent="0.3">
      <c r="A18" s="116" t="s">
        <v>93</v>
      </c>
      <c r="B18" s="117"/>
      <c r="C18" s="118"/>
      <c r="D18" s="27" t="s">
        <v>20</v>
      </c>
      <c r="E18" s="10">
        <v>0</v>
      </c>
      <c r="F18" s="10">
        <v>0</v>
      </c>
      <c r="G18" s="10">
        <v>0</v>
      </c>
    </row>
    <row r="19" spans="1:7" x14ac:dyDescent="0.3">
      <c r="A19" s="116" t="s">
        <v>94</v>
      </c>
      <c r="B19" s="117"/>
      <c r="C19" s="118"/>
      <c r="D19" s="27" t="s">
        <v>31</v>
      </c>
      <c r="E19" s="10">
        <v>502674</v>
      </c>
      <c r="F19" s="10">
        <v>502674</v>
      </c>
      <c r="G19" s="10">
        <v>502674</v>
      </c>
    </row>
    <row r="20" spans="1:7" x14ac:dyDescent="0.3">
      <c r="A20" s="116" t="s">
        <v>95</v>
      </c>
      <c r="B20" s="117"/>
      <c r="C20" s="118"/>
      <c r="D20" s="27" t="s">
        <v>97</v>
      </c>
      <c r="E20" s="10">
        <v>0</v>
      </c>
      <c r="F20" s="10">
        <v>0</v>
      </c>
      <c r="G20" s="10">
        <v>0</v>
      </c>
    </row>
    <row r="21" spans="1:7" x14ac:dyDescent="0.3">
      <c r="A21" s="116" t="s">
        <v>96</v>
      </c>
      <c r="B21" s="117"/>
      <c r="C21" s="118"/>
      <c r="D21" s="27" t="s">
        <v>74</v>
      </c>
      <c r="E21" s="10">
        <v>0</v>
      </c>
      <c r="F21" s="10">
        <v>0</v>
      </c>
      <c r="G21" s="10">
        <v>0</v>
      </c>
    </row>
    <row r="22" spans="1:7" x14ac:dyDescent="0.3">
      <c r="A22" s="47"/>
      <c r="B22" s="48"/>
      <c r="C22" s="49"/>
      <c r="D22" s="27"/>
      <c r="E22" s="10"/>
      <c r="F22" s="10"/>
      <c r="G22" s="10"/>
    </row>
    <row r="23" spans="1:7" ht="52.8" x14ac:dyDescent="0.3">
      <c r="A23" s="101" t="s">
        <v>82</v>
      </c>
      <c r="B23" s="102"/>
      <c r="C23" s="103"/>
      <c r="D23" s="68" t="s">
        <v>83</v>
      </c>
      <c r="E23" s="55"/>
      <c r="F23" s="55"/>
      <c r="G23" s="70"/>
    </row>
    <row r="24" spans="1:7" x14ac:dyDescent="0.3">
      <c r="A24" s="104" t="s">
        <v>84</v>
      </c>
      <c r="B24" s="105"/>
      <c r="C24" s="106"/>
      <c r="D24" s="68" t="s">
        <v>85</v>
      </c>
      <c r="E24" s="55"/>
      <c r="F24" s="55"/>
      <c r="G24" s="70"/>
    </row>
    <row r="25" spans="1:7" ht="26.4" x14ac:dyDescent="0.3">
      <c r="A25" s="98" t="s">
        <v>86</v>
      </c>
      <c r="B25" s="99"/>
      <c r="C25" s="100"/>
      <c r="D25" s="68" t="s">
        <v>87</v>
      </c>
      <c r="E25" s="55"/>
      <c r="F25" s="55"/>
      <c r="G25" s="70"/>
    </row>
    <row r="26" spans="1:7" ht="26.4" x14ac:dyDescent="0.3">
      <c r="A26" s="89" t="s">
        <v>88</v>
      </c>
      <c r="B26" s="90"/>
      <c r="C26" s="91"/>
      <c r="D26" s="68" t="s">
        <v>87</v>
      </c>
      <c r="E26" s="55"/>
      <c r="F26" s="55"/>
      <c r="G26" s="70"/>
    </row>
    <row r="27" spans="1:7" ht="39.6" x14ac:dyDescent="0.3">
      <c r="A27" s="92" t="s">
        <v>99</v>
      </c>
      <c r="B27" s="93"/>
      <c r="C27" s="94"/>
      <c r="D27" s="68" t="s">
        <v>100</v>
      </c>
      <c r="E27" s="55">
        <f>E28+E34+E40</f>
        <v>65828</v>
      </c>
      <c r="F27" s="55">
        <f>F28+F34+F40</f>
        <v>65706</v>
      </c>
      <c r="G27" s="55">
        <f>G28+G34+G40</f>
        <v>65706</v>
      </c>
    </row>
    <row r="28" spans="1:7" x14ac:dyDescent="0.3">
      <c r="A28" s="110" t="s">
        <v>101</v>
      </c>
      <c r="B28" s="111"/>
      <c r="C28" s="112"/>
      <c r="D28" s="69" t="s">
        <v>32</v>
      </c>
      <c r="E28" s="62">
        <f>E29</f>
        <v>62112</v>
      </c>
      <c r="F28" s="62">
        <f>F29</f>
        <v>61990</v>
      </c>
      <c r="G28" s="62">
        <f t="shared" ref="G28" si="5">G29</f>
        <v>61990</v>
      </c>
    </row>
    <row r="29" spans="1:7" x14ac:dyDescent="0.3">
      <c r="A29" s="113" t="s">
        <v>92</v>
      </c>
      <c r="B29" s="114"/>
      <c r="C29" s="115"/>
      <c r="D29" s="69" t="s">
        <v>19</v>
      </c>
      <c r="E29" s="62">
        <f>E30+E31+E32+E33</f>
        <v>62112</v>
      </c>
      <c r="F29" s="62">
        <f>F30+F31+F32+F33</f>
        <v>61990</v>
      </c>
      <c r="G29" s="62">
        <f>G30+G31+G32+G33</f>
        <v>61990</v>
      </c>
    </row>
    <row r="30" spans="1:7" x14ac:dyDescent="0.3">
      <c r="A30" s="116" t="s">
        <v>93</v>
      </c>
      <c r="B30" s="117"/>
      <c r="C30" s="118"/>
      <c r="D30" s="27" t="s">
        <v>20</v>
      </c>
      <c r="E30" s="10">
        <v>0</v>
      </c>
      <c r="F30" s="10">
        <v>0</v>
      </c>
      <c r="G30" s="10">
        <v>0</v>
      </c>
    </row>
    <row r="31" spans="1:7" x14ac:dyDescent="0.3">
      <c r="A31" s="116" t="s">
        <v>94</v>
      </c>
      <c r="B31" s="117"/>
      <c r="C31" s="118"/>
      <c r="D31" s="27" t="s">
        <v>31</v>
      </c>
      <c r="E31" s="10">
        <v>62112</v>
      </c>
      <c r="F31" s="10">
        <v>61990</v>
      </c>
      <c r="G31" s="10">
        <v>61990</v>
      </c>
    </row>
    <row r="32" spans="1:7" x14ac:dyDescent="0.3">
      <c r="A32" s="116" t="s">
        <v>95</v>
      </c>
      <c r="B32" s="117"/>
      <c r="C32" s="118"/>
      <c r="D32" s="27" t="s">
        <v>97</v>
      </c>
      <c r="E32" s="10">
        <v>0</v>
      </c>
      <c r="F32" s="10">
        <v>0</v>
      </c>
      <c r="G32" s="10">
        <v>0</v>
      </c>
    </row>
    <row r="33" spans="1:7" x14ac:dyDescent="0.3">
      <c r="A33" s="116" t="s">
        <v>96</v>
      </c>
      <c r="B33" s="117"/>
      <c r="C33" s="118"/>
      <c r="D33" s="27" t="s">
        <v>74</v>
      </c>
      <c r="E33" s="10">
        <v>0</v>
      </c>
      <c r="F33" s="10">
        <v>0</v>
      </c>
      <c r="G33" s="10">
        <v>0</v>
      </c>
    </row>
    <row r="34" spans="1:7" x14ac:dyDescent="0.3">
      <c r="A34" s="110" t="s">
        <v>102</v>
      </c>
      <c r="B34" s="111"/>
      <c r="C34" s="112"/>
      <c r="D34" s="69" t="s">
        <v>42</v>
      </c>
      <c r="E34" s="62">
        <f>E35</f>
        <v>3716</v>
      </c>
      <c r="F34" s="62">
        <f t="shared" ref="F34:G34" si="6">F35</f>
        <v>3716</v>
      </c>
      <c r="G34" s="62">
        <f t="shared" si="6"/>
        <v>3716</v>
      </c>
    </row>
    <row r="35" spans="1:7" ht="15" customHeight="1" x14ac:dyDescent="0.3">
      <c r="A35" s="113" t="s">
        <v>92</v>
      </c>
      <c r="B35" s="114"/>
      <c r="C35" s="115"/>
      <c r="D35" s="69" t="s">
        <v>19</v>
      </c>
      <c r="E35" s="62">
        <f>E36+E37+E38+E39</f>
        <v>3716</v>
      </c>
      <c r="F35" s="62">
        <f t="shared" ref="F35:G35" si="7">F36+F37+F38+F39</f>
        <v>3716</v>
      </c>
      <c r="G35" s="62">
        <f t="shared" si="7"/>
        <v>3716</v>
      </c>
    </row>
    <row r="36" spans="1:7" ht="15" customHeight="1" x14ac:dyDescent="0.3">
      <c r="A36" s="116" t="s">
        <v>93</v>
      </c>
      <c r="B36" s="117"/>
      <c r="C36" s="118"/>
      <c r="D36" s="27" t="s">
        <v>20</v>
      </c>
      <c r="E36" s="10">
        <v>0</v>
      </c>
      <c r="F36" s="10">
        <v>0</v>
      </c>
      <c r="G36" s="10">
        <v>0</v>
      </c>
    </row>
    <row r="37" spans="1:7" ht="15" customHeight="1" x14ac:dyDescent="0.3">
      <c r="A37" s="116" t="s">
        <v>94</v>
      </c>
      <c r="B37" s="117"/>
      <c r="C37" s="118"/>
      <c r="D37" s="27" t="s">
        <v>31</v>
      </c>
      <c r="E37" s="10">
        <v>3716</v>
      </c>
      <c r="F37" s="10">
        <v>3716</v>
      </c>
      <c r="G37" s="10">
        <v>3716</v>
      </c>
    </row>
    <row r="38" spans="1:7" ht="15" customHeight="1" x14ac:dyDescent="0.3">
      <c r="A38" s="116" t="s">
        <v>95</v>
      </c>
      <c r="B38" s="117"/>
      <c r="C38" s="118"/>
      <c r="D38" s="27" t="s">
        <v>97</v>
      </c>
      <c r="E38" s="10">
        <v>0</v>
      </c>
      <c r="F38" s="10">
        <v>0</v>
      </c>
      <c r="G38" s="10">
        <v>0</v>
      </c>
    </row>
    <row r="39" spans="1:7" ht="15" customHeight="1" x14ac:dyDescent="0.3">
      <c r="A39" s="116" t="s">
        <v>96</v>
      </c>
      <c r="B39" s="117"/>
      <c r="C39" s="118"/>
      <c r="D39" s="27" t="s">
        <v>74</v>
      </c>
      <c r="E39" s="10">
        <v>0</v>
      </c>
      <c r="F39" s="10">
        <v>0</v>
      </c>
      <c r="G39" s="10">
        <v>0</v>
      </c>
    </row>
    <row r="40" spans="1:7" ht="15" customHeight="1" x14ac:dyDescent="0.3">
      <c r="A40" s="110" t="s">
        <v>109</v>
      </c>
      <c r="B40" s="111"/>
      <c r="C40" s="112"/>
      <c r="D40" s="69" t="s">
        <v>42</v>
      </c>
      <c r="E40" s="62">
        <f>E41</f>
        <v>0</v>
      </c>
      <c r="F40" s="62">
        <f t="shared" ref="F40:G40" si="8">F41</f>
        <v>0</v>
      </c>
      <c r="G40" s="62">
        <f t="shared" si="8"/>
        <v>0</v>
      </c>
    </row>
    <row r="41" spans="1:7" ht="15" customHeight="1" x14ac:dyDescent="0.3">
      <c r="A41" s="113" t="s">
        <v>92</v>
      </c>
      <c r="B41" s="114"/>
      <c r="C41" s="115"/>
      <c r="D41" s="69" t="s">
        <v>19</v>
      </c>
      <c r="E41" s="62">
        <f>E42+E43+E44+E45</f>
        <v>0</v>
      </c>
      <c r="F41" s="62">
        <f>F42+F43+F44+F45</f>
        <v>0</v>
      </c>
      <c r="G41" s="62">
        <f>G42+G43+G44+G45</f>
        <v>0</v>
      </c>
    </row>
    <row r="42" spans="1:7" ht="15" customHeight="1" x14ac:dyDescent="0.3">
      <c r="A42" s="116" t="s">
        <v>93</v>
      </c>
      <c r="B42" s="117"/>
      <c r="C42" s="118"/>
      <c r="D42" s="27" t="s">
        <v>20</v>
      </c>
      <c r="E42" s="10">
        <v>0</v>
      </c>
      <c r="F42" s="10">
        <v>0</v>
      </c>
      <c r="G42" s="10">
        <v>0</v>
      </c>
    </row>
    <row r="43" spans="1:7" ht="15" customHeight="1" x14ac:dyDescent="0.3">
      <c r="A43" s="116" t="s">
        <v>94</v>
      </c>
      <c r="B43" s="117"/>
      <c r="C43" s="118"/>
      <c r="D43" s="27" t="s">
        <v>31</v>
      </c>
      <c r="E43" s="10">
        <v>0</v>
      </c>
      <c r="F43" s="10">
        <v>0</v>
      </c>
      <c r="G43" s="10">
        <v>0</v>
      </c>
    </row>
    <row r="44" spans="1:7" ht="15" customHeight="1" x14ac:dyDescent="0.3">
      <c r="A44" s="116" t="s">
        <v>95</v>
      </c>
      <c r="B44" s="117"/>
      <c r="C44" s="118"/>
      <c r="D44" s="27" t="s">
        <v>97</v>
      </c>
      <c r="E44" s="10">
        <v>0</v>
      </c>
      <c r="F44" s="10">
        <v>0</v>
      </c>
      <c r="G44" s="10">
        <v>0</v>
      </c>
    </row>
    <row r="45" spans="1:7" ht="15" customHeight="1" x14ac:dyDescent="0.3">
      <c r="A45" s="116" t="s">
        <v>96</v>
      </c>
      <c r="B45" s="117"/>
      <c r="C45" s="118"/>
      <c r="D45" s="27" t="s">
        <v>74</v>
      </c>
      <c r="E45" s="10">
        <v>0</v>
      </c>
      <c r="F45" s="10">
        <v>0</v>
      </c>
      <c r="G45" s="10">
        <v>0</v>
      </c>
    </row>
    <row r="46" spans="1:7" ht="52.8" x14ac:dyDescent="0.3">
      <c r="A46" s="101" t="s">
        <v>82</v>
      </c>
      <c r="B46" s="102"/>
      <c r="C46" s="103"/>
      <c r="D46" s="68" t="s">
        <v>83</v>
      </c>
      <c r="E46" s="55"/>
      <c r="F46" s="55"/>
      <c r="G46" s="70"/>
    </row>
    <row r="47" spans="1:7" ht="15" customHeight="1" x14ac:dyDescent="0.3">
      <c r="A47" s="104" t="s">
        <v>84</v>
      </c>
      <c r="B47" s="105"/>
      <c r="C47" s="106"/>
      <c r="D47" s="68" t="s">
        <v>85</v>
      </c>
      <c r="E47" s="55"/>
      <c r="F47" s="55"/>
      <c r="G47" s="70"/>
    </row>
    <row r="48" spans="1:7" ht="24.75" customHeight="1" x14ac:dyDescent="0.3">
      <c r="A48" s="98" t="s">
        <v>112</v>
      </c>
      <c r="B48" s="99"/>
      <c r="C48" s="100"/>
      <c r="D48" s="68" t="s">
        <v>110</v>
      </c>
      <c r="E48" s="55"/>
      <c r="F48" s="55"/>
      <c r="G48" s="70"/>
    </row>
    <row r="49" spans="1:7" ht="25.5" customHeight="1" x14ac:dyDescent="0.3">
      <c r="A49" s="89" t="s">
        <v>111</v>
      </c>
      <c r="B49" s="90"/>
      <c r="C49" s="91"/>
      <c r="D49" s="68" t="s">
        <v>110</v>
      </c>
      <c r="E49" s="55"/>
      <c r="F49" s="55"/>
      <c r="G49" s="70"/>
    </row>
    <row r="50" spans="1:7" ht="34.5" customHeight="1" x14ac:dyDescent="0.3">
      <c r="A50" s="92" t="s">
        <v>113</v>
      </c>
      <c r="B50" s="93"/>
      <c r="C50" s="94"/>
      <c r="D50" s="68"/>
      <c r="E50" s="55">
        <f>E51+E57</f>
        <v>0</v>
      </c>
      <c r="F50" s="55">
        <f>F51+F57</f>
        <v>0</v>
      </c>
      <c r="G50" s="55">
        <f>G51+G57</f>
        <v>0</v>
      </c>
    </row>
    <row r="51" spans="1:7" ht="15" customHeight="1" x14ac:dyDescent="0.3">
      <c r="A51" s="110" t="s">
        <v>114</v>
      </c>
      <c r="B51" s="111"/>
      <c r="C51" s="112"/>
      <c r="D51" s="69" t="s">
        <v>42</v>
      </c>
      <c r="E51" s="62">
        <f>E52</f>
        <v>0</v>
      </c>
      <c r="F51" s="62">
        <f>F52</f>
        <v>0</v>
      </c>
      <c r="G51" s="62">
        <f>G52</f>
        <v>0</v>
      </c>
    </row>
    <row r="52" spans="1:7" ht="15" customHeight="1" x14ac:dyDescent="0.3">
      <c r="A52" s="113" t="s">
        <v>92</v>
      </c>
      <c r="B52" s="114"/>
      <c r="C52" s="115"/>
      <c r="D52" s="69" t="s">
        <v>19</v>
      </c>
      <c r="E52" s="62">
        <f>E53+E54+E55+E56</f>
        <v>0</v>
      </c>
      <c r="F52" s="62">
        <f>F53+F54+F55+F56</f>
        <v>0</v>
      </c>
      <c r="G52" s="62">
        <f>G53+G54+G55+G56</f>
        <v>0</v>
      </c>
    </row>
    <row r="53" spans="1:7" ht="15" customHeight="1" x14ac:dyDescent="0.3">
      <c r="A53" s="116" t="s">
        <v>93</v>
      </c>
      <c r="B53" s="117"/>
      <c r="C53" s="118"/>
      <c r="D53" s="27" t="s">
        <v>20</v>
      </c>
      <c r="E53" s="10">
        <v>0</v>
      </c>
      <c r="F53" s="10">
        <v>0</v>
      </c>
      <c r="G53" s="10">
        <v>0</v>
      </c>
    </row>
    <row r="54" spans="1:7" ht="15" customHeight="1" x14ac:dyDescent="0.3">
      <c r="A54" s="116" t="s">
        <v>94</v>
      </c>
      <c r="B54" s="117"/>
      <c r="C54" s="118"/>
      <c r="D54" s="27" t="s">
        <v>31</v>
      </c>
      <c r="E54" s="10">
        <v>0</v>
      </c>
      <c r="F54" s="10">
        <v>0</v>
      </c>
      <c r="G54" s="10">
        <v>0</v>
      </c>
    </row>
    <row r="55" spans="1:7" ht="15" customHeight="1" x14ac:dyDescent="0.3">
      <c r="A55" s="116" t="s">
        <v>95</v>
      </c>
      <c r="B55" s="117"/>
      <c r="C55" s="118"/>
      <c r="D55" s="27" t="s">
        <v>97</v>
      </c>
      <c r="E55" s="10">
        <v>0</v>
      </c>
      <c r="F55" s="10">
        <v>0</v>
      </c>
      <c r="G55" s="10">
        <v>0</v>
      </c>
    </row>
    <row r="56" spans="1:7" ht="15" customHeight="1" x14ac:dyDescent="0.3">
      <c r="A56" s="116" t="s">
        <v>96</v>
      </c>
      <c r="B56" s="117"/>
      <c r="C56" s="118"/>
      <c r="D56" s="27" t="s">
        <v>74</v>
      </c>
      <c r="E56" s="10">
        <v>0</v>
      </c>
      <c r="F56" s="10">
        <v>0</v>
      </c>
      <c r="G56" s="10">
        <v>0</v>
      </c>
    </row>
    <row r="57" spans="1:7" ht="15" customHeight="1" x14ac:dyDescent="0.3">
      <c r="A57" s="116" t="s">
        <v>115</v>
      </c>
      <c r="B57" s="117"/>
      <c r="C57" s="118"/>
      <c r="D57" s="27" t="s">
        <v>116</v>
      </c>
      <c r="E57" s="10">
        <v>0</v>
      </c>
      <c r="F57" s="10">
        <v>0</v>
      </c>
      <c r="G57" s="10">
        <v>0</v>
      </c>
    </row>
    <row r="58" spans="1:7" ht="15" customHeight="1" x14ac:dyDescent="0.3">
      <c r="A58" s="47"/>
      <c r="B58" s="107" t="s">
        <v>53</v>
      </c>
      <c r="C58" s="108"/>
      <c r="D58" s="109"/>
      <c r="E58" s="10"/>
      <c r="F58" s="10"/>
      <c r="G58" s="10"/>
    </row>
    <row r="59" spans="1:7" ht="14.4" customHeight="1" x14ac:dyDescent="0.3">
      <c r="A59" s="119" t="s">
        <v>33</v>
      </c>
      <c r="B59" s="120"/>
      <c r="C59" s="121"/>
      <c r="D59" s="28" t="s">
        <v>34</v>
      </c>
      <c r="E59" s="10"/>
      <c r="F59" s="10"/>
      <c r="G59" s="10"/>
    </row>
    <row r="60" spans="1:7" ht="14.25" customHeight="1" x14ac:dyDescent="0.3">
      <c r="A60" s="122" t="s">
        <v>37</v>
      </c>
      <c r="B60" s="123"/>
      <c r="C60" s="124"/>
      <c r="D60" s="28" t="s">
        <v>38</v>
      </c>
      <c r="E60" s="10"/>
      <c r="F60" s="10"/>
      <c r="G60" s="10"/>
    </row>
    <row r="61" spans="1:7" ht="15" customHeight="1" x14ac:dyDescent="0.3">
      <c r="A61" s="125" t="s">
        <v>35</v>
      </c>
      <c r="B61" s="126"/>
      <c r="C61" s="127"/>
      <c r="D61" s="27" t="s">
        <v>36</v>
      </c>
      <c r="E61" s="10"/>
      <c r="F61" s="10"/>
      <c r="G61" s="11"/>
    </row>
    <row r="62" spans="1:7" x14ac:dyDescent="0.3">
      <c r="A62" s="128" t="s">
        <v>59</v>
      </c>
      <c r="B62" s="129"/>
      <c r="C62" s="130"/>
      <c r="D62" s="27" t="s">
        <v>55</v>
      </c>
      <c r="E62" s="10"/>
      <c r="F62" s="10"/>
      <c r="G62" s="11"/>
    </row>
    <row r="63" spans="1:7" ht="15" customHeight="1" x14ac:dyDescent="0.3">
      <c r="A63" s="116" t="s">
        <v>60</v>
      </c>
      <c r="B63" s="117"/>
      <c r="C63" s="118"/>
      <c r="D63" s="27" t="s">
        <v>56</v>
      </c>
      <c r="E63" s="10"/>
      <c r="F63" s="10"/>
      <c r="G63" s="11"/>
    </row>
    <row r="64" spans="1:7" ht="15" customHeight="1" x14ac:dyDescent="0.3">
      <c r="A64" s="107" t="s">
        <v>53</v>
      </c>
      <c r="B64" s="108"/>
      <c r="C64" s="109"/>
      <c r="D64" s="27"/>
      <c r="E64" s="10"/>
      <c r="F64" s="10"/>
      <c r="G64" s="11"/>
    </row>
  </sheetData>
  <mergeCells count="61">
    <mergeCell ref="A50:C50"/>
    <mergeCell ref="A56:C56"/>
    <mergeCell ref="A57:C57"/>
    <mergeCell ref="A51:C51"/>
    <mergeCell ref="A52:C52"/>
    <mergeCell ref="A53:C53"/>
    <mergeCell ref="A54:C54"/>
    <mergeCell ref="A55:C55"/>
    <mergeCell ref="B58:D58"/>
    <mergeCell ref="A34:C34"/>
    <mergeCell ref="A35:C35"/>
    <mergeCell ref="A36:C36"/>
    <mergeCell ref="A37:C37"/>
    <mergeCell ref="A38:C38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0:C20"/>
    <mergeCell ref="A21:C21"/>
    <mergeCell ref="A23:C23"/>
    <mergeCell ref="A2:G2"/>
    <mergeCell ref="A64:C64"/>
    <mergeCell ref="A10:C10"/>
    <mergeCell ref="A11:C11"/>
    <mergeCell ref="A39:C39"/>
    <mergeCell ref="A12:C12"/>
    <mergeCell ref="A63:C63"/>
    <mergeCell ref="A59:C59"/>
    <mergeCell ref="A60:C60"/>
    <mergeCell ref="A61:C61"/>
    <mergeCell ref="A62:C62"/>
    <mergeCell ref="A13:C13"/>
    <mergeCell ref="A14:C14"/>
    <mergeCell ref="A15:C15"/>
    <mergeCell ref="A16:C16"/>
    <mergeCell ref="A17:C17"/>
    <mergeCell ref="A8:C8"/>
    <mergeCell ref="A9:C9"/>
    <mergeCell ref="A4:C4"/>
    <mergeCell ref="A7:C7"/>
    <mergeCell ref="A5:C5"/>
    <mergeCell ref="A6:C6"/>
  </mergeCells>
  <phoneticPr fontId="16" type="noConversion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2</vt:i4>
      </vt:variant>
    </vt:vector>
  </HeadingPairs>
  <TitlesOfParts>
    <vt:vector size="8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POSEBNI DIO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2022-09-27T13:19:27Z</cp:lastPrinted>
  <dcterms:created xsi:type="dcterms:W3CDTF">2022-08-12T12:51:27Z</dcterms:created>
  <dcterms:modified xsi:type="dcterms:W3CDTF">2023-10-06T10:08:23Z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PRIMJER FP PRORAČUNSKOG KORISNIKA.xlsx</vt:lpwstr>
  </property>
</Properties>
</file>